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5135" windowHeight="5190" activeTab="0"/>
  </bookViews>
  <sheets>
    <sheet name="Vote on Account" sheetId="1" r:id="rId1"/>
  </sheets>
  <externalReferences>
    <externalReference r:id="rId4"/>
    <externalReference r:id="rId5"/>
    <externalReference r:id="rId6"/>
  </externalReferences>
  <definedNames>
    <definedName name="__123Graph_D" localSheetId="0" hidden="1">'[1]dem18'!#REF!</definedName>
    <definedName name="__123Graph_D" hidden="1">'[1]dem18'!#REF!</definedName>
    <definedName name="_rec1" localSheetId="0">'[2]Dem1'!#REF!</definedName>
    <definedName name="_rec1">'[2]Dem1'!#REF!</definedName>
    <definedName name="ahcap">'[3]dem2'!$D$563:$L$563</definedName>
    <definedName name="censusrec">'[2]Dem1'!$D$253:$L$253</definedName>
    <definedName name="charged">'[2]Dem1'!$E$7:$G$7</definedName>
    <definedName name="da">'[2]Dem1'!$D$130:$L$130</definedName>
    <definedName name="ee">'[2]Dem1'!$D$359:$L$359</definedName>
    <definedName name="fishcap">'[3]dem2'!$D$574:$L$574</definedName>
    <definedName name="Fishrev">'[3]dem2'!$D$492:$L$492</definedName>
    <definedName name="fwl">'[2]Dem1'!$D$313:$L$313</definedName>
    <definedName name="fwlcap">'[2]Dem1'!$D$387:$L$387</definedName>
    <definedName name="fwlrec">'[2]Dem1'!$D$393:$L$393</definedName>
    <definedName name="housing" localSheetId="0">#REF!</definedName>
    <definedName name="housing">#REF!</definedName>
    <definedName name="housingcap" localSheetId="0">#REF!</definedName>
    <definedName name="housingcap">#REF!</definedName>
    <definedName name="justice">'[2]Dem1'!$D$103:$L$103</definedName>
    <definedName name="justicerec" localSheetId="0">#REF!</definedName>
    <definedName name="justicerec">#REF!</definedName>
    <definedName name="lr">'[2]Dem1'!$D$63:$L$63</definedName>
    <definedName name="lrrec" localSheetId="0">'[2]Dem1'!#REF!</definedName>
    <definedName name="lrrec">'[2]Dem1'!#REF!</definedName>
    <definedName name="nc">'[2]Dem1'!$D$221:$L$221</definedName>
    <definedName name="ncfund" localSheetId="0">'[2]Dem1'!#REF!</definedName>
    <definedName name="ncfund">'[2]Dem1'!#REF!</definedName>
    <definedName name="ncrec">'[2]Dem1'!$D$250:$L$250</definedName>
    <definedName name="ncrec1" localSheetId="0">'[2]Dem1'!#REF!</definedName>
    <definedName name="ncrec1">'[2]Dem1'!#REF!</definedName>
    <definedName name="np">'[2]Dem1'!$K$389</definedName>
    <definedName name="Nutrition">'[3]dem2'!$D$315:$L$315</definedName>
    <definedName name="oges" localSheetId="0">#REF!</definedName>
    <definedName name="oges">#REF!</definedName>
    <definedName name="pension">'[2]Dem1'!$D$114:$L$114</definedName>
    <definedName name="_xlnm.Print_Area" localSheetId="0">'Vote on Account'!$A$1:$L$55</definedName>
    <definedName name="_xlnm.Print_Titles" localSheetId="0">'Vote on Account'!$4:$8</definedName>
    <definedName name="pw" localSheetId="0">#REF!</definedName>
    <definedName name="pw">#REF!</definedName>
    <definedName name="pwcap" localSheetId="0">'[2]Dem1'!#REF!</definedName>
    <definedName name="pwcap">'[2]Dem1'!#REF!</definedName>
    <definedName name="rec" localSheetId="0">'[2]Dem1'!#REF!</definedName>
    <definedName name="rec">'[2]Dem1'!#REF!</definedName>
    <definedName name="reform">'[2]Dem1'!$D$237:$L$237</definedName>
    <definedName name="scst">'[3]dem2'!$D$162:$L$162</definedName>
    <definedName name="sgs" localSheetId="0">'[2]Dem1'!#REF!</definedName>
    <definedName name="sgs">'[2]Dem1'!#REF!</definedName>
    <definedName name="SocialSecurity">'[3]dem2'!$D$290:$L$290</definedName>
    <definedName name="socialwelfare">'[3]dem2'!$D$356:$L$356</definedName>
    <definedName name="spfrd">'[2]Dem1'!$D$327:$L$327</definedName>
    <definedName name="sss" localSheetId="0">'[2]Dem1'!#REF!</definedName>
    <definedName name="sss">'[2]Dem1'!#REF!</definedName>
    <definedName name="swc">'[2]Dem1'!$D$76:$L$76</definedName>
    <definedName name="tax" localSheetId="0">#REF!</definedName>
    <definedName name="tax">#REF!</definedName>
    <definedName name="udhd" localSheetId="0">#REF!</definedName>
    <definedName name="udhd">#REF!</definedName>
    <definedName name="urbancap" localSheetId="0">#REF!</definedName>
    <definedName name="urbancap">#REF!</definedName>
    <definedName name="Voted" localSheetId="0">#REF!</definedName>
    <definedName name="Voted">#REF!</definedName>
    <definedName name="water" localSheetId="0">#REF!</definedName>
    <definedName name="water">#REF!</definedName>
    <definedName name="watercap" localSheetId="0">#REF!</definedName>
    <definedName name="watercap">#REF!</definedName>
    <definedName name="welfarecap">'[3]dem2'!$D$348:$L$348</definedName>
  </definedNames>
  <calcPr fullCalcOnLoad="1"/>
</workbook>
</file>

<file path=xl/sharedStrings.xml><?xml version="1.0" encoding="utf-8"?>
<sst xmlns="http://schemas.openxmlformats.org/spreadsheetml/2006/main" count="70" uniqueCount="60">
  <si>
    <t>Revenue</t>
  </si>
  <si>
    <t>Capital</t>
  </si>
  <si>
    <t>Total</t>
  </si>
  <si>
    <t xml:space="preserve">Food Security and  Agriculture Development </t>
  </si>
  <si>
    <t>Voted</t>
  </si>
  <si>
    <t>-</t>
  </si>
  <si>
    <t>Animal Husbandry, Livestock, Fisheries and Veterinary Services</t>
  </si>
  <si>
    <t>Building and Housing</t>
  </si>
  <si>
    <t>Co-operation</t>
  </si>
  <si>
    <t>Cultural Affairs and Heritage</t>
  </si>
  <si>
    <t>Ecclesiastical</t>
  </si>
  <si>
    <t>Human Resource Development</t>
  </si>
  <si>
    <t>Election</t>
  </si>
  <si>
    <t xml:space="preserve">Excise </t>
  </si>
  <si>
    <t>Finance, Revenue and Expenditure</t>
  </si>
  <si>
    <t>Charged</t>
  </si>
  <si>
    <t>Food, Civil Supplies and Consumer Affairs</t>
  </si>
  <si>
    <t xml:space="preserve">Forest, Environment and Wild Life Management </t>
  </si>
  <si>
    <t>Governor</t>
  </si>
  <si>
    <t>Home</t>
  </si>
  <si>
    <t>Commerce and Industries</t>
  </si>
  <si>
    <t>Information and Public Relation</t>
  </si>
  <si>
    <t>Information Technology</t>
  </si>
  <si>
    <t>Irrigation and Flood Control</t>
  </si>
  <si>
    <t>Judiciary</t>
  </si>
  <si>
    <t>Labour</t>
  </si>
  <si>
    <t>Land Revenue and Disaster Management</t>
  </si>
  <si>
    <t>Law</t>
  </si>
  <si>
    <t>Legislature</t>
  </si>
  <si>
    <t>Mines, Minerals and Geology</t>
  </si>
  <si>
    <t>Motor Vehicles</t>
  </si>
  <si>
    <t>Parliamentary Affairs</t>
  </si>
  <si>
    <t>Personnel, Administrative Reforms and Training, Public Grievances, Career Options and Employment, Skill Development and Chief Minister's Self Employment Scheme</t>
  </si>
  <si>
    <t>Development Planning, Economic Reforms and North Eastern Council Affairs</t>
  </si>
  <si>
    <t>Police</t>
  </si>
  <si>
    <t>Energy and Power</t>
  </si>
  <si>
    <t>Printing and Stationery</t>
  </si>
  <si>
    <t>Water Security and Public Health Engineering</t>
  </si>
  <si>
    <t>Public Service Commission</t>
  </si>
  <si>
    <t>Roads and Bridges</t>
  </si>
  <si>
    <t>Rural Management and  Development</t>
  </si>
  <si>
    <t>Science, Technology and Climate Change</t>
  </si>
  <si>
    <t>Sikkim Nationalised Transport</t>
  </si>
  <si>
    <t>Social  Justice, Empowerment and Welfare</t>
  </si>
  <si>
    <t>Sports and Youth Affairs</t>
  </si>
  <si>
    <t>Tourism and Civil Aviation</t>
  </si>
  <si>
    <t>Urban Development and Housing</t>
  </si>
  <si>
    <t>Vigilance</t>
  </si>
  <si>
    <t>Panchayati Raj Institutions</t>
  </si>
  <si>
    <t>Municipal Affairs</t>
  </si>
  <si>
    <t>VOTE ON ACCOUNT</t>
  </si>
  <si>
    <t>Dem.
No.</t>
  </si>
  <si>
    <t>Total Estimate</t>
  </si>
  <si>
    <t>Amount required on Account</t>
  </si>
  <si>
    <t>Grand Total</t>
  </si>
  <si>
    <t>Estimate of expenditure for Vote on Account required for the months from April 2014 to September 2014
for the financial year 2014-15</t>
  </si>
  <si>
    <t xml:space="preserve">Department to which the Demand/Appropriation relates </t>
  </si>
  <si>
    <r>
      <t>(</t>
    </r>
    <r>
      <rPr>
        <sz val="11"/>
        <color indexed="8"/>
        <rFont val="Rupee Foradian"/>
        <family val="2"/>
      </rPr>
      <t>`</t>
    </r>
    <r>
      <rPr>
        <sz val="11"/>
        <color indexed="8"/>
        <rFont val="Times New Roman"/>
        <family val="1"/>
      </rPr>
      <t xml:space="preserve"> in thousand)</t>
    </r>
  </si>
  <si>
    <t>Health Care, Human Services and Family 
Welfare</t>
  </si>
  <si>
    <t>Horticulture and Cash Crops 
Development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</si>
</sst>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&quot;₹&quot;\ * #,##0.00_ ;_ &quot;₹&quot;\ * \-#,##0.00_ ;_ &quot;₹&quot;\ * &quot;-&quot;??_ ;_ @_ "/>
    <numFmt numFmtId="178" formatCode="_-* #,##0.00\ _k_r_-;\-* #,##0.00\ _k_r_-;_-* &quot;-&quot;??\ _k_r_-;_-@_-"/>
  </numFmts>
  <fonts count="45">
    <font>
      <sz val="10"/>
      <name val="Courier"/>
      <family val="3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Rupee Foradian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sz val="8"/>
      <name val="Courier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dashed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8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8" fillId="33" borderId="0" xfId="57" applyFill="1">
      <alignment/>
      <protection/>
    </xf>
    <xf numFmtId="0" fontId="5" fillId="33" borderId="0" xfId="57" applyFont="1" applyFill="1">
      <alignment/>
      <protection/>
    </xf>
    <xf numFmtId="0" fontId="4" fillId="33" borderId="0" xfId="57" applyFont="1" applyFill="1">
      <alignment/>
      <protection/>
    </xf>
    <xf numFmtId="0" fontId="5" fillId="33" borderId="0" xfId="57" applyFont="1" applyFill="1" applyAlignment="1">
      <alignment horizontal="right"/>
      <protection/>
    </xf>
    <xf numFmtId="0" fontId="2" fillId="33" borderId="10" xfId="58" applyFont="1" applyFill="1" applyBorder="1" applyAlignment="1">
      <alignment horizontal="center" vertical="center"/>
      <protection/>
    </xf>
    <xf numFmtId="0" fontId="8" fillId="33" borderId="10" xfId="58" applyFont="1" applyFill="1" applyBorder="1" applyAlignment="1">
      <alignment horizontal="center" vertical="center"/>
      <protection/>
    </xf>
    <xf numFmtId="0" fontId="9" fillId="33" borderId="10" xfId="58" applyFont="1" applyFill="1" applyBorder="1" applyAlignment="1" applyProtection="1">
      <alignment horizontal="center"/>
      <protection/>
    </xf>
    <xf numFmtId="0" fontId="9" fillId="33" borderId="10" xfId="58" applyFont="1" applyFill="1" applyBorder="1" applyAlignment="1">
      <alignment horizontal="center"/>
      <protection/>
    </xf>
    <xf numFmtId="0" fontId="7" fillId="33" borderId="11" xfId="58" applyFont="1" applyFill="1" applyBorder="1" applyAlignment="1" applyProtection="1">
      <alignment horizontal="center" vertical="center" wrapText="1"/>
      <protection/>
    </xf>
    <xf numFmtId="0" fontId="7" fillId="33" borderId="12" xfId="58" applyFont="1" applyFill="1" applyBorder="1" applyAlignment="1" applyProtection="1">
      <alignment horizontal="center" vertical="center" wrapText="1"/>
      <protection/>
    </xf>
    <xf numFmtId="0" fontId="7" fillId="33" borderId="13" xfId="58" applyFont="1" applyFill="1" applyBorder="1" applyAlignment="1" applyProtection="1">
      <alignment horizontal="center" vertical="center" wrapText="1"/>
      <protection/>
    </xf>
    <xf numFmtId="0" fontId="7" fillId="33" borderId="14" xfId="58" applyFont="1" applyFill="1" applyBorder="1" applyAlignment="1" applyProtection="1">
      <alignment horizontal="center"/>
      <protection/>
    </xf>
    <xf numFmtId="0" fontId="9" fillId="33" borderId="10" xfId="58" applyFont="1" applyFill="1" applyBorder="1" applyAlignment="1" applyProtection="1">
      <alignment horizontal="center" vertical="top" wrapText="1"/>
      <protection/>
    </xf>
    <xf numFmtId="1" fontId="2" fillId="33" borderId="15" xfId="58" applyNumberFormat="1" applyFont="1" applyFill="1" applyBorder="1" applyAlignment="1" applyProtection="1">
      <alignment horizontal="right"/>
      <protection/>
    </xf>
    <xf numFmtId="0" fontId="28" fillId="33" borderId="0" xfId="57" applyFill="1" applyAlignment="1">
      <alignment/>
      <protection/>
    </xf>
    <xf numFmtId="0" fontId="7" fillId="33" borderId="11" xfId="58" applyFont="1" applyFill="1" applyBorder="1" applyAlignment="1" applyProtection="1">
      <alignment horizontal="left" vertical="center" wrapText="1"/>
      <protection/>
    </xf>
    <xf numFmtId="1" fontId="7" fillId="33" borderId="16" xfId="58" applyNumberFormat="1" applyFont="1" applyFill="1" applyBorder="1" applyAlignment="1" applyProtection="1">
      <alignment horizontal="right" vertical="center" wrapText="1"/>
      <protection/>
    </xf>
    <xf numFmtId="178" fontId="9" fillId="33" borderId="16" xfId="44" applyFont="1" applyFill="1" applyBorder="1" applyAlignment="1" applyProtection="1">
      <alignment horizontal="right" vertical="center" wrapText="1"/>
      <protection/>
    </xf>
    <xf numFmtId="0" fontId="7" fillId="33" borderId="16" xfId="44" applyNumberFormat="1" applyFont="1" applyFill="1" applyBorder="1" applyAlignment="1" applyProtection="1">
      <alignment horizontal="right" vertical="center" wrapText="1"/>
      <protection/>
    </xf>
    <xf numFmtId="1" fontId="7" fillId="33" borderId="16" xfId="58" applyNumberFormat="1" applyFont="1" applyFill="1" applyBorder="1" applyAlignment="1" applyProtection="1">
      <alignment vertical="center" wrapText="1"/>
      <protection/>
    </xf>
    <xf numFmtId="1" fontId="7" fillId="33" borderId="16" xfId="44" applyNumberFormat="1" applyFont="1" applyFill="1" applyBorder="1" applyAlignment="1" applyProtection="1">
      <alignment vertical="center" wrapText="1"/>
      <protection/>
    </xf>
    <xf numFmtId="178" fontId="7" fillId="33" borderId="16" xfId="42" applyFont="1" applyFill="1" applyBorder="1" applyAlignment="1" applyProtection="1">
      <alignment vertical="center" wrapText="1"/>
      <protection/>
    </xf>
    <xf numFmtId="0" fontId="7" fillId="33" borderId="12" xfId="58" applyFont="1" applyFill="1" applyBorder="1" applyAlignment="1" applyProtection="1">
      <alignment horizontal="left" vertical="center" wrapText="1"/>
      <protection/>
    </xf>
    <xf numFmtId="178" fontId="9" fillId="33" borderId="10" xfId="44" applyFont="1" applyFill="1" applyBorder="1" applyAlignment="1" applyProtection="1">
      <alignment horizontal="right" vertical="center" wrapText="1"/>
      <protection/>
    </xf>
    <xf numFmtId="178" fontId="7" fillId="33" borderId="10" xfId="42" applyFont="1" applyFill="1" applyBorder="1" applyAlignment="1" applyProtection="1">
      <alignment horizontal="right" vertical="center" wrapText="1"/>
      <protection/>
    </xf>
    <xf numFmtId="0" fontId="9" fillId="33" borderId="10" xfId="58" applyFont="1" applyFill="1" applyBorder="1" applyAlignment="1" applyProtection="1">
      <alignment vertical="center" wrapText="1"/>
      <protection/>
    </xf>
    <xf numFmtId="0" fontId="7" fillId="33" borderId="12" xfId="58" applyFont="1" applyFill="1" applyBorder="1" applyAlignment="1" applyProtection="1">
      <alignment horizontal="left" vertical="center" shrinkToFit="1"/>
      <protection/>
    </xf>
    <xf numFmtId="0" fontId="7" fillId="33" borderId="10" xfId="44" applyNumberFormat="1" applyFont="1" applyFill="1" applyBorder="1" applyAlignment="1" applyProtection="1">
      <alignment horizontal="right" vertical="center" wrapText="1"/>
      <protection/>
    </xf>
    <xf numFmtId="1" fontId="9" fillId="33" borderId="10" xfId="58" applyNumberFormat="1" applyFont="1" applyFill="1" applyBorder="1" applyAlignment="1" applyProtection="1">
      <alignment horizontal="right" vertical="center" wrapText="1"/>
      <protection/>
    </xf>
    <xf numFmtId="178" fontId="7" fillId="33" borderId="16" xfId="42" applyFont="1" applyFill="1" applyBorder="1" applyAlignment="1" applyProtection="1">
      <alignment horizontal="right" vertical="center" wrapText="1"/>
      <protection/>
    </xf>
    <xf numFmtId="0" fontId="7" fillId="33" borderId="13" xfId="58" applyFont="1" applyFill="1" applyBorder="1" applyAlignment="1" applyProtection="1">
      <alignment horizontal="left" vertical="center" wrapText="1"/>
      <protection/>
    </xf>
    <xf numFmtId="178" fontId="10" fillId="33" borderId="16" xfId="42" applyFont="1" applyFill="1" applyBorder="1" applyAlignment="1" applyProtection="1">
      <alignment vertical="center" wrapText="1"/>
      <protection/>
    </xf>
    <xf numFmtId="178" fontId="9" fillId="33" borderId="10" xfId="42" applyFont="1" applyFill="1" applyBorder="1" applyAlignment="1" applyProtection="1">
      <alignment horizontal="right" vertical="center" wrapText="1"/>
      <protection/>
    </xf>
    <xf numFmtId="0" fontId="7" fillId="33" borderId="17" xfId="58" applyFont="1" applyFill="1" applyBorder="1" applyAlignment="1" applyProtection="1">
      <alignment horizontal="left" vertical="center" wrapText="1"/>
      <protection/>
    </xf>
    <xf numFmtId="0" fontId="9" fillId="33" borderId="10" xfId="42" applyNumberFormat="1" applyFont="1" applyFill="1" applyBorder="1" applyAlignment="1" applyProtection="1">
      <alignment horizontal="right" vertical="center" wrapText="1"/>
      <protection/>
    </xf>
    <xf numFmtId="178" fontId="9" fillId="33" borderId="16" xfId="42" applyFont="1" applyFill="1" applyBorder="1" applyAlignment="1" applyProtection="1">
      <alignment horizontal="right" vertical="center" wrapText="1"/>
      <protection/>
    </xf>
    <xf numFmtId="0" fontId="2" fillId="33" borderId="18" xfId="58" applyFont="1" applyFill="1" applyBorder="1" applyAlignment="1" applyProtection="1">
      <alignment horizontal="center" vertical="center" wrapText="1"/>
      <protection/>
    </xf>
    <xf numFmtId="0" fontId="2" fillId="33" borderId="10" xfId="58" applyNumberFormat="1" applyFont="1" applyFill="1" applyBorder="1" applyAlignment="1" applyProtection="1">
      <alignment horizontal="right" vertical="center"/>
      <protection/>
    </xf>
    <xf numFmtId="0" fontId="8" fillId="33" borderId="10" xfId="58" applyNumberFormat="1" applyFont="1" applyFill="1" applyBorder="1" applyAlignment="1" applyProtection="1">
      <alignment horizontal="right" vertical="center"/>
      <protection/>
    </xf>
    <xf numFmtId="0" fontId="2" fillId="33" borderId="10" xfId="45" applyNumberFormat="1" applyFont="1" applyFill="1" applyBorder="1" applyAlignment="1" applyProtection="1">
      <alignment horizontal="right" vertical="center"/>
      <protection/>
    </xf>
    <xf numFmtId="1" fontId="8" fillId="33" borderId="10" xfId="58" applyNumberFormat="1" applyFont="1" applyFill="1" applyBorder="1" applyAlignment="1" applyProtection="1">
      <alignment horizontal="right" vertical="center"/>
      <protection/>
    </xf>
    <xf numFmtId="1" fontId="2" fillId="33" borderId="10" xfId="58" applyNumberFormat="1" applyFont="1" applyFill="1" applyBorder="1" applyAlignment="1" applyProtection="1">
      <alignment horizontal="right" vertical="center"/>
      <protection/>
    </xf>
    <xf numFmtId="0" fontId="2" fillId="33" borderId="10" xfId="58" applyFont="1" applyFill="1" applyBorder="1" applyAlignment="1">
      <alignment horizontal="center" vertical="center"/>
      <protection/>
    </xf>
    <xf numFmtId="0" fontId="2" fillId="33" borderId="19" xfId="58" applyFont="1" applyFill="1" applyBorder="1" applyAlignment="1">
      <alignment horizontal="center" vertical="center"/>
      <protection/>
    </xf>
    <xf numFmtId="0" fontId="2" fillId="33" borderId="16" xfId="58" applyFont="1" applyFill="1" applyBorder="1" applyAlignment="1">
      <alignment horizontal="center" vertical="center"/>
      <protection/>
    </xf>
    <xf numFmtId="0" fontId="4" fillId="33" borderId="0" xfId="57" applyFont="1" applyFill="1" applyAlignment="1">
      <alignment horizontal="center"/>
      <protection/>
    </xf>
    <xf numFmtId="0" fontId="28" fillId="33" borderId="0" xfId="57" applyFill="1" applyAlignment="1">
      <alignment horizontal="center"/>
      <protection/>
    </xf>
    <xf numFmtId="0" fontId="4" fillId="33" borderId="0" xfId="57" applyFont="1" applyFill="1" applyAlignment="1">
      <alignment horizontal="center" wrapText="1"/>
      <protection/>
    </xf>
    <xf numFmtId="0" fontId="2" fillId="33" borderId="19" xfId="58" applyFont="1" applyFill="1" applyBorder="1" applyAlignment="1" applyProtection="1">
      <alignment horizontal="center" vertical="center" wrapText="1"/>
      <protection/>
    </xf>
    <xf numFmtId="0" fontId="2" fillId="33" borderId="20" xfId="58" applyFont="1" applyFill="1" applyBorder="1" applyAlignment="1" applyProtection="1">
      <alignment horizontal="center" vertical="center" wrapText="1"/>
      <protection/>
    </xf>
    <xf numFmtId="0" fontId="5" fillId="33" borderId="16" xfId="57" applyFont="1" applyFill="1" applyBorder="1" applyAlignment="1">
      <alignment horizontal="center" vertical="center"/>
      <protection/>
    </xf>
    <xf numFmtId="0" fontId="2" fillId="33" borderId="21" xfId="58" applyFont="1" applyFill="1" applyBorder="1" applyAlignment="1" applyProtection="1">
      <alignment horizontal="left" vertical="center" wrapText="1"/>
      <protection/>
    </xf>
    <xf numFmtId="0" fontId="2" fillId="33" borderId="15" xfId="58" applyFont="1" applyFill="1" applyBorder="1" applyAlignment="1" applyProtection="1">
      <alignment horizontal="left" vertical="center" wrapText="1"/>
      <protection/>
    </xf>
    <xf numFmtId="0" fontId="5" fillId="33" borderId="14" xfId="57" applyFont="1" applyFill="1" applyBorder="1" applyAlignment="1">
      <alignment vertical="center"/>
      <protection/>
    </xf>
    <xf numFmtId="0" fontId="2" fillId="33" borderId="22" xfId="58" applyFont="1" applyFill="1" applyBorder="1" applyAlignment="1">
      <alignment horizontal="center" vertical="center"/>
      <protection/>
    </xf>
    <xf numFmtId="0" fontId="2" fillId="33" borderId="18" xfId="58" applyFont="1" applyFill="1" applyBorder="1" applyAlignment="1">
      <alignment horizontal="center" vertical="center"/>
      <protection/>
    </xf>
    <xf numFmtId="0" fontId="2" fillId="33" borderId="23" xfId="58" applyFont="1" applyFill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ancebudget\budget%20documents\$Budget%20documents$\$Budgets%202002%20onward$\$Bud2013$\Dem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ancebudget\budget%20documents\$Budget%20documents$\$Budgets%202002%20onward$\$Bud2013$\Dem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ancebudget\budget%20documents\$Budget%20documents$\$Budgets%202002%20onward$\$Bud2013$\Dem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  <sheetName val="dem43"/>
    </sheetNames>
    <sheetDataSet>
      <sheetData sheetId="0">
        <row r="7">
          <cell r="E7">
            <v>2435</v>
          </cell>
          <cell r="F7" t="str">
            <v>Other Agricultural Programmes</v>
          </cell>
        </row>
        <row r="76">
          <cell r="D76">
            <v>1831</v>
          </cell>
          <cell r="E76">
            <v>4522</v>
          </cell>
          <cell r="F76">
            <v>1295</v>
          </cell>
          <cell r="G76">
            <v>21463</v>
          </cell>
          <cell r="H76">
            <v>1295</v>
          </cell>
          <cell r="I76">
            <v>21463</v>
          </cell>
          <cell r="J76">
            <v>1880</v>
          </cell>
          <cell r="K76">
            <v>22953</v>
          </cell>
          <cell r="L76">
            <v>24833</v>
          </cell>
        </row>
        <row r="103">
          <cell r="D103">
            <v>0</v>
          </cell>
          <cell r="E103">
            <v>17</v>
          </cell>
          <cell r="F103">
            <v>0</v>
          </cell>
          <cell r="G103">
            <v>20</v>
          </cell>
          <cell r="H103">
            <v>0</v>
          </cell>
          <cell r="I103">
            <v>20</v>
          </cell>
          <cell r="J103">
            <v>0</v>
          </cell>
          <cell r="K103">
            <v>20</v>
          </cell>
          <cell r="L103">
            <v>20</v>
          </cell>
        </row>
        <row r="130">
          <cell r="D130">
            <v>197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105</v>
          </cell>
          <cell r="K130">
            <v>0</v>
          </cell>
          <cell r="L130">
            <v>105</v>
          </cell>
        </row>
        <row r="237">
          <cell r="D237">
            <v>0</v>
          </cell>
          <cell r="E237">
            <v>0</v>
          </cell>
          <cell r="F237">
            <v>5553</v>
          </cell>
          <cell r="G237">
            <v>0</v>
          </cell>
          <cell r="H237">
            <v>5553</v>
          </cell>
          <cell r="I237">
            <v>0</v>
          </cell>
          <cell r="J237">
            <v>670</v>
          </cell>
          <cell r="K237">
            <v>0</v>
          </cell>
          <cell r="L237">
            <v>670</v>
          </cell>
        </row>
        <row r="253">
          <cell r="D253">
            <v>95699</v>
          </cell>
          <cell r="E253">
            <v>114356</v>
          </cell>
          <cell r="F253">
            <v>80279</v>
          </cell>
          <cell r="G253">
            <v>144788</v>
          </cell>
          <cell r="H253">
            <v>81279</v>
          </cell>
          <cell r="I253">
            <v>144788</v>
          </cell>
          <cell r="J253">
            <v>88047</v>
          </cell>
          <cell r="K253">
            <v>161618</v>
          </cell>
          <cell r="L253">
            <v>249665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  <sheetDataSet>
      <sheetData sheetId="0">
        <row r="162"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50</v>
          </cell>
          <cell r="K162">
            <v>0</v>
          </cell>
          <cell r="L162">
            <v>50</v>
          </cell>
        </row>
        <row r="290">
          <cell r="D290">
            <v>0</v>
          </cell>
          <cell r="E290">
            <v>1456</v>
          </cell>
          <cell r="F290">
            <v>0</v>
          </cell>
          <cell r="G290">
            <v>1643</v>
          </cell>
          <cell r="H290">
            <v>0</v>
          </cell>
          <cell r="I290">
            <v>1643</v>
          </cell>
          <cell r="J290">
            <v>0</v>
          </cell>
          <cell r="K290">
            <v>1739</v>
          </cell>
          <cell r="L290">
            <v>1739</v>
          </cell>
        </row>
        <row r="315">
          <cell r="D315">
            <v>0</v>
          </cell>
          <cell r="E315">
            <v>1785</v>
          </cell>
          <cell r="F315">
            <v>0</v>
          </cell>
          <cell r="G315">
            <v>1944</v>
          </cell>
          <cell r="H315">
            <v>0</v>
          </cell>
          <cell r="I315">
            <v>1944</v>
          </cell>
          <cell r="J315">
            <v>0</v>
          </cell>
          <cell r="K315">
            <v>1924</v>
          </cell>
          <cell r="L315">
            <v>1924</v>
          </cell>
        </row>
        <row r="348">
          <cell r="D348">
            <v>5184</v>
          </cell>
          <cell r="E348">
            <v>1853</v>
          </cell>
          <cell r="F348">
            <v>2454</v>
          </cell>
          <cell r="G348">
            <v>1984</v>
          </cell>
          <cell r="H348">
            <v>2454</v>
          </cell>
          <cell r="I348">
            <v>1984</v>
          </cell>
          <cell r="J348">
            <v>4414</v>
          </cell>
          <cell r="K348">
            <v>1995</v>
          </cell>
          <cell r="L348">
            <v>6409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view="pageBreakPreview" zoomScale="110" zoomScaleSheetLayoutView="110" zoomScalePageLayoutView="85" workbookViewId="0" topLeftCell="A20">
      <selection activeCell="B30" sqref="B30"/>
    </sheetView>
  </sheetViews>
  <sheetFormatPr defaultColWidth="8.875" defaultRowHeight="12.75"/>
  <cols>
    <col min="1" max="1" width="5.625" style="1" customWidth="1"/>
    <col min="2" max="2" width="29.375" style="1" customWidth="1"/>
    <col min="3" max="12" width="8.125" style="1" customWidth="1"/>
    <col min="13" max="16384" width="8.875" style="1" customWidth="1"/>
  </cols>
  <sheetData>
    <row r="1" spans="1:12" ht="19.5" customHeight="1">
      <c r="A1" s="46" t="s">
        <v>50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15">
      <c r="A2" s="2"/>
      <c r="B2" s="2"/>
      <c r="C2" s="2"/>
      <c r="D2" s="2"/>
      <c r="E2" s="3"/>
      <c r="F2" s="2"/>
      <c r="G2" s="2"/>
      <c r="H2" s="2"/>
      <c r="I2" s="2"/>
      <c r="J2" s="2"/>
      <c r="K2" s="2"/>
      <c r="L2" s="2"/>
    </row>
    <row r="3" spans="1:12" ht="36" customHeight="1">
      <c r="A3" s="48" t="s">
        <v>55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4" t="s">
        <v>57</v>
      </c>
    </row>
    <row r="5" spans="1:12" ht="15">
      <c r="A5" s="49" t="s">
        <v>51</v>
      </c>
      <c r="B5" s="52" t="s">
        <v>56</v>
      </c>
      <c r="C5" s="55" t="s">
        <v>52</v>
      </c>
      <c r="D5" s="56"/>
      <c r="E5" s="56"/>
      <c r="F5" s="56"/>
      <c r="G5" s="57"/>
      <c r="H5" s="55" t="s">
        <v>53</v>
      </c>
      <c r="I5" s="56"/>
      <c r="J5" s="56"/>
      <c r="K5" s="56"/>
      <c r="L5" s="57"/>
    </row>
    <row r="6" spans="1:12" ht="15" customHeight="1">
      <c r="A6" s="50"/>
      <c r="B6" s="53"/>
      <c r="C6" s="55" t="s">
        <v>0</v>
      </c>
      <c r="D6" s="57"/>
      <c r="E6" s="43" t="s">
        <v>1</v>
      </c>
      <c r="F6" s="43"/>
      <c r="G6" s="44" t="s">
        <v>2</v>
      </c>
      <c r="H6" s="43" t="s">
        <v>0</v>
      </c>
      <c r="I6" s="43"/>
      <c r="J6" s="43" t="s">
        <v>1</v>
      </c>
      <c r="K6" s="43"/>
      <c r="L6" s="44" t="s">
        <v>2</v>
      </c>
    </row>
    <row r="7" spans="1:12" ht="15" customHeight="1">
      <c r="A7" s="51"/>
      <c r="B7" s="54"/>
      <c r="C7" s="5" t="s">
        <v>4</v>
      </c>
      <c r="D7" s="6" t="s">
        <v>15</v>
      </c>
      <c r="E7" s="5" t="s">
        <v>4</v>
      </c>
      <c r="F7" s="6" t="s">
        <v>15</v>
      </c>
      <c r="G7" s="45"/>
      <c r="H7" s="5" t="s">
        <v>4</v>
      </c>
      <c r="I7" s="6" t="s">
        <v>15</v>
      </c>
      <c r="J7" s="5" t="s">
        <v>4</v>
      </c>
      <c r="K7" s="6" t="s">
        <v>15</v>
      </c>
      <c r="L7" s="45"/>
    </row>
    <row r="8" spans="1:12" ht="15" customHeight="1">
      <c r="A8" s="7">
        <v>1</v>
      </c>
      <c r="B8" s="13">
        <v>2</v>
      </c>
      <c r="C8" s="7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</row>
    <row r="9" spans="1:12" ht="31.5" customHeight="1">
      <c r="A9" s="9">
        <v>1</v>
      </c>
      <c r="B9" s="16" t="s">
        <v>3</v>
      </c>
      <c r="C9" s="17">
        <v>666944</v>
      </c>
      <c r="D9" s="18">
        <v>0</v>
      </c>
      <c r="E9" s="19">
        <v>3901</v>
      </c>
      <c r="F9" s="18">
        <v>0</v>
      </c>
      <c r="G9" s="20">
        <f>SUM(C9:F9)</f>
        <v>670845</v>
      </c>
      <c r="H9" s="21">
        <v>333472</v>
      </c>
      <c r="I9" s="22">
        <v>0</v>
      </c>
      <c r="J9" s="21">
        <v>1951</v>
      </c>
      <c r="K9" s="22">
        <v>0</v>
      </c>
      <c r="L9" s="21">
        <f>K9+J9+I9+H9</f>
        <v>335423</v>
      </c>
    </row>
    <row r="10" spans="1:12" ht="30">
      <c r="A10" s="10">
        <v>2</v>
      </c>
      <c r="B10" s="23" t="s">
        <v>6</v>
      </c>
      <c r="C10" s="17">
        <v>422300</v>
      </c>
      <c r="D10" s="24">
        <v>0</v>
      </c>
      <c r="E10" s="19">
        <v>64381</v>
      </c>
      <c r="F10" s="18">
        <v>0</v>
      </c>
      <c r="G10" s="20">
        <f aca="true" t="shared" si="0" ref="G10:G54">SUM(C10:F10)</f>
        <v>486681</v>
      </c>
      <c r="H10" s="21">
        <v>211150</v>
      </c>
      <c r="I10" s="22">
        <v>0</v>
      </c>
      <c r="J10" s="21">
        <v>32191</v>
      </c>
      <c r="K10" s="22">
        <v>0</v>
      </c>
      <c r="L10" s="21">
        <f aca="true" t="shared" si="1" ref="L10:L54">K10+J10+I10+H10</f>
        <v>243341</v>
      </c>
    </row>
    <row r="11" spans="1:12" ht="18" customHeight="1">
      <c r="A11" s="10">
        <v>3</v>
      </c>
      <c r="B11" s="23" t="s">
        <v>7</v>
      </c>
      <c r="C11" s="17">
        <v>184027</v>
      </c>
      <c r="D11" s="24">
        <v>0</v>
      </c>
      <c r="E11" s="19">
        <v>286570</v>
      </c>
      <c r="F11" s="18">
        <v>0</v>
      </c>
      <c r="G11" s="20">
        <f t="shared" si="0"/>
        <v>470597</v>
      </c>
      <c r="H11" s="21">
        <v>92014</v>
      </c>
      <c r="I11" s="22">
        <v>0</v>
      </c>
      <c r="J11" s="21">
        <v>143285</v>
      </c>
      <c r="K11" s="22">
        <v>0</v>
      </c>
      <c r="L11" s="21">
        <f t="shared" si="1"/>
        <v>235299</v>
      </c>
    </row>
    <row r="12" spans="1:12" ht="18.75" customHeight="1">
      <c r="A12" s="10">
        <v>4</v>
      </c>
      <c r="B12" s="23" t="s">
        <v>8</v>
      </c>
      <c r="C12" s="17">
        <v>112808</v>
      </c>
      <c r="D12" s="24">
        <v>0</v>
      </c>
      <c r="E12" s="19">
        <v>32700</v>
      </c>
      <c r="F12" s="18">
        <v>0</v>
      </c>
      <c r="G12" s="20">
        <f t="shared" si="0"/>
        <v>145508</v>
      </c>
      <c r="H12" s="21">
        <v>56404</v>
      </c>
      <c r="I12" s="22">
        <v>0</v>
      </c>
      <c r="J12" s="21">
        <v>16350</v>
      </c>
      <c r="K12" s="22">
        <v>0</v>
      </c>
      <c r="L12" s="21">
        <f t="shared" si="1"/>
        <v>72754</v>
      </c>
    </row>
    <row r="13" spans="1:12" ht="18" customHeight="1">
      <c r="A13" s="10">
        <v>5</v>
      </c>
      <c r="B13" s="23" t="s">
        <v>9</v>
      </c>
      <c r="C13" s="17">
        <v>79119</v>
      </c>
      <c r="D13" s="24">
        <v>0</v>
      </c>
      <c r="E13" s="19">
        <v>193136</v>
      </c>
      <c r="F13" s="18">
        <v>0</v>
      </c>
      <c r="G13" s="20">
        <f t="shared" si="0"/>
        <v>272255</v>
      </c>
      <c r="H13" s="21">
        <v>39560</v>
      </c>
      <c r="I13" s="22">
        <v>0</v>
      </c>
      <c r="J13" s="21">
        <v>96568</v>
      </c>
      <c r="K13" s="22">
        <v>0</v>
      </c>
      <c r="L13" s="21">
        <f t="shared" si="1"/>
        <v>136128</v>
      </c>
    </row>
    <row r="14" spans="1:12" ht="18" customHeight="1">
      <c r="A14" s="10">
        <v>6</v>
      </c>
      <c r="B14" s="23" t="s">
        <v>10</v>
      </c>
      <c r="C14" s="17">
        <v>363836</v>
      </c>
      <c r="D14" s="24">
        <v>0</v>
      </c>
      <c r="E14" s="25">
        <v>0</v>
      </c>
      <c r="F14" s="18">
        <v>0</v>
      </c>
      <c r="G14" s="20">
        <f t="shared" si="0"/>
        <v>363836</v>
      </c>
      <c r="H14" s="21">
        <v>181918</v>
      </c>
      <c r="I14" s="22">
        <v>0</v>
      </c>
      <c r="J14" s="22">
        <v>0</v>
      </c>
      <c r="K14" s="22">
        <v>0</v>
      </c>
      <c r="L14" s="21">
        <f t="shared" si="1"/>
        <v>181918</v>
      </c>
    </row>
    <row r="15" spans="1:12" ht="18" customHeight="1">
      <c r="A15" s="10">
        <v>7</v>
      </c>
      <c r="B15" s="23" t="s">
        <v>11</v>
      </c>
      <c r="C15" s="17">
        <v>3603794</v>
      </c>
      <c r="D15" s="24">
        <v>0</v>
      </c>
      <c r="E15" s="19">
        <v>424500</v>
      </c>
      <c r="F15" s="18">
        <v>0</v>
      </c>
      <c r="G15" s="20">
        <f t="shared" si="0"/>
        <v>4028294</v>
      </c>
      <c r="H15" s="21">
        <v>1801897</v>
      </c>
      <c r="I15" s="22">
        <v>0</v>
      </c>
      <c r="J15" s="21">
        <v>212250</v>
      </c>
      <c r="K15" s="22">
        <v>0</v>
      </c>
      <c r="L15" s="21">
        <f t="shared" si="1"/>
        <v>2014147</v>
      </c>
    </row>
    <row r="16" spans="1:12" ht="18" customHeight="1">
      <c r="A16" s="10">
        <v>8</v>
      </c>
      <c r="B16" s="23" t="s">
        <v>12</v>
      </c>
      <c r="C16" s="17">
        <v>130814</v>
      </c>
      <c r="D16" s="24">
        <v>0</v>
      </c>
      <c r="E16" s="25">
        <v>0</v>
      </c>
      <c r="F16" s="18">
        <v>0</v>
      </c>
      <c r="G16" s="20">
        <f t="shared" si="0"/>
        <v>130814</v>
      </c>
      <c r="H16" s="21">
        <v>115407</v>
      </c>
      <c r="I16" s="22">
        <v>0</v>
      </c>
      <c r="J16" s="22">
        <v>0</v>
      </c>
      <c r="K16" s="22">
        <v>0</v>
      </c>
      <c r="L16" s="21">
        <f t="shared" si="1"/>
        <v>115407</v>
      </c>
    </row>
    <row r="17" spans="1:12" ht="18.75" customHeight="1">
      <c r="A17" s="10">
        <v>9</v>
      </c>
      <c r="B17" s="23" t="s">
        <v>13</v>
      </c>
      <c r="C17" s="17">
        <v>63916</v>
      </c>
      <c r="D17" s="24">
        <v>0</v>
      </c>
      <c r="E17" s="25">
        <v>0</v>
      </c>
      <c r="F17" s="18">
        <v>0</v>
      </c>
      <c r="G17" s="20">
        <f t="shared" si="0"/>
        <v>63916</v>
      </c>
      <c r="H17" s="21">
        <v>31958</v>
      </c>
      <c r="I17" s="22">
        <v>0</v>
      </c>
      <c r="J17" s="22">
        <v>0</v>
      </c>
      <c r="K17" s="22">
        <v>0</v>
      </c>
      <c r="L17" s="21">
        <f t="shared" si="1"/>
        <v>31958</v>
      </c>
    </row>
    <row r="18" spans="1:12" ht="18" customHeight="1">
      <c r="A18" s="10">
        <v>10</v>
      </c>
      <c r="B18" s="23" t="s">
        <v>14</v>
      </c>
      <c r="C18" s="17">
        <v>10729684</v>
      </c>
      <c r="D18" s="26">
        <v>2207179</v>
      </c>
      <c r="E18" s="19">
        <v>4000</v>
      </c>
      <c r="F18" s="26">
        <v>767917</v>
      </c>
      <c r="G18" s="20">
        <f t="shared" si="0"/>
        <v>13708780</v>
      </c>
      <c r="H18" s="21">
        <v>5364842</v>
      </c>
      <c r="I18" s="21">
        <v>1103590</v>
      </c>
      <c r="J18" s="21">
        <v>2000</v>
      </c>
      <c r="K18" s="21">
        <v>383958</v>
      </c>
      <c r="L18" s="21">
        <f t="shared" si="1"/>
        <v>6854390</v>
      </c>
    </row>
    <row r="19" spans="1:12" s="15" customFormat="1" ht="18" customHeight="1">
      <c r="A19" s="10">
        <v>11</v>
      </c>
      <c r="B19" s="27" t="s">
        <v>16</v>
      </c>
      <c r="C19" s="17">
        <v>302366</v>
      </c>
      <c r="D19" s="24">
        <v>0</v>
      </c>
      <c r="E19" s="28">
        <v>22500</v>
      </c>
      <c r="F19" s="18">
        <v>0</v>
      </c>
      <c r="G19" s="20">
        <f t="shared" si="0"/>
        <v>324866</v>
      </c>
      <c r="H19" s="21">
        <v>151183</v>
      </c>
      <c r="I19" s="22">
        <v>0</v>
      </c>
      <c r="J19" s="21">
        <v>11250</v>
      </c>
      <c r="K19" s="22">
        <v>0</v>
      </c>
      <c r="L19" s="21">
        <f t="shared" si="1"/>
        <v>162433</v>
      </c>
    </row>
    <row r="20" spans="1:12" ht="31.5" customHeight="1">
      <c r="A20" s="10">
        <v>12</v>
      </c>
      <c r="B20" s="23" t="s">
        <v>17</v>
      </c>
      <c r="C20" s="17">
        <v>1742576</v>
      </c>
      <c r="D20" s="24">
        <v>0</v>
      </c>
      <c r="E20" s="28">
        <v>58646</v>
      </c>
      <c r="F20" s="18">
        <v>0</v>
      </c>
      <c r="G20" s="20">
        <f t="shared" si="0"/>
        <v>1801222</v>
      </c>
      <c r="H20" s="21">
        <v>871288</v>
      </c>
      <c r="I20" s="22">
        <v>0</v>
      </c>
      <c r="J20" s="21">
        <v>29323</v>
      </c>
      <c r="K20" s="22">
        <v>0</v>
      </c>
      <c r="L20" s="21">
        <f t="shared" si="1"/>
        <v>900611</v>
      </c>
    </row>
    <row r="21" spans="1:12" ht="18" customHeight="1">
      <c r="A21" s="10" t="s">
        <v>5</v>
      </c>
      <c r="B21" s="23" t="s">
        <v>18</v>
      </c>
      <c r="C21" s="17"/>
      <c r="D21" s="29">
        <v>57503</v>
      </c>
      <c r="E21" s="25">
        <v>0</v>
      </c>
      <c r="F21" s="18">
        <v>0</v>
      </c>
      <c r="G21" s="20">
        <f t="shared" si="0"/>
        <v>57503</v>
      </c>
      <c r="H21" s="30">
        <v>0</v>
      </c>
      <c r="I21" s="21">
        <v>28752</v>
      </c>
      <c r="J21" s="22">
        <v>0</v>
      </c>
      <c r="K21" s="22">
        <v>0</v>
      </c>
      <c r="L21" s="21">
        <f t="shared" si="1"/>
        <v>28752</v>
      </c>
    </row>
    <row r="22" spans="1:12" ht="45">
      <c r="A22" s="10">
        <v>13</v>
      </c>
      <c r="B22" s="23" t="s">
        <v>58</v>
      </c>
      <c r="C22" s="17">
        <v>1509229</v>
      </c>
      <c r="D22" s="24">
        <v>0</v>
      </c>
      <c r="E22" s="28">
        <v>1076487</v>
      </c>
      <c r="F22" s="18">
        <v>0</v>
      </c>
      <c r="G22" s="20">
        <f t="shared" si="0"/>
        <v>2585716</v>
      </c>
      <c r="H22" s="21">
        <v>754615</v>
      </c>
      <c r="I22" s="22">
        <v>0</v>
      </c>
      <c r="J22" s="21">
        <v>538243</v>
      </c>
      <c r="K22" s="22">
        <v>0</v>
      </c>
      <c r="L22" s="21">
        <f t="shared" si="1"/>
        <v>1292858</v>
      </c>
    </row>
    <row r="23" spans="1:12" ht="18" customHeight="1">
      <c r="A23" s="10">
        <v>14</v>
      </c>
      <c r="B23" s="23" t="s">
        <v>19</v>
      </c>
      <c r="C23" s="17">
        <v>410463</v>
      </c>
      <c r="D23" s="24">
        <v>0</v>
      </c>
      <c r="E23" s="25">
        <v>0</v>
      </c>
      <c r="F23" s="18">
        <v>0</v>
      </c>
      <c r="G23" s="20">
        <f t="shared" si="0"/>
        <v>410463</v>
      </c>
      <c r="H23" s="21">
        <v>205232</v>
      </c>
      <c r="I23" s="22">
        <v>0</v>
      </c>
      <c r="J23" s="22">
        <v>0</v>
      </c>
      <c r="K23" s="22">
        <v>0</v>
      </c>
      <c r="L23" s="21">
        <f t="shared" si="1"/>
        <v>205232</v>
      </c>
    </row>
    <row r="24" spans="1:12" s="15" customFormat="1" ht="30">
      <c r="A24" s="10">
        <v>15</v>
      </c>
      <c r="B24" s="23" t="s">
        <v>59</v>
      </c>
      <c r="C24" s="17">
        <v>299610</v>
      </c>
      <c r="D24" s="24">
        <v>0</v>
      </c>
      <c r="E24" s="28">
        <v>9500</v>
      </c>
      <c r="F24" s="18">
        <v>0</v>
      </c>
      <c r="G24" s="20">
        <f t="shared" si="0"/>
        <v>309110</v>
      </c>
      <c r="H24" s="21">
        <v>149805</v>
      </c>
      <c r="I24" s="22">
        <v>0</v>
      </c>
      <c r="J24" s="21">
        <v>4750</v>
      </c>
      <c r="K24" s="22">
        <v>0</v>
      </c>
      <c r="L24" s="21">
        <f t="shared" si="1"/>
        <v>154555</v>
      </c>
    </row>
    <row r="25" spans="1:12" ht="18" customHeight="1">
      <c r="A25" s="10">
        <v>16</v>
      </c>
      <c r="B25" s="23" t="s">
        <v>20</v>
      </c>
      <c r="C25" s="17">
        <v>222264</v>
      </c>
      <c r="D25" s="24">
        <v>0</v>
      </c>
      <c r="E25" s="28">
        <v>48301</v>
      </c>
      <c r="F25" s="18">
        <v>0</v>
      </c>
      <c r="G25" s="20">
        <f t="shared" si="0"/>
        <v>270565</v>
      </c>
      <c r="H25" s="21">
        <v>111132</v>
      </c>
      <c r="I25" s="22">
        <v>0</v>
      </c>
      <c r="J25" s="21">
        <v>24151</v>
      </c>
      <c r="K25" s="22">
        <v>0</v>
      </c>
      <c r="L25" s="21">
        <f t="shared" si="1"/>
        <v>135283</v>
      </c>
    </row>
    <row r="26" spans="1:12" ht="18.75" customHeight="1">
      <c r="A26" s="11">
        <v>17</v>
      </c>
      <c r="B26" s="31" t="s">
        <v>21</v>
      </c>
      <c r="C26" s="17">
        <v>143325</v>
      </c>
      <c r="D26" s="24">
        <v>0</v>
      </c>
      <c r="E26" s="28">
        <v>2500</v>
      </c>
      <c r="F26" s="18">
        <v>0</v>
      </c>
      <c r="G26" s="20">
        <f t="shared" si="0"/>
        <v>145825</v>
      </c>
      <c r="H26" s="21">
        <v>71663</v>
      </c>
      <c r="I26" s="22">
        <v>0</v>
      </c>
      <c r="J26" s="21">
        <v>1250</v>
      </c>
      <c r="K26" s="22">
        <v>0</v>
      </c>
      <c r="L26" s="21">
        <f t="shared" si="1"/>
        <v>72913</v>
      </c>
    </row>
    <row r="27" spans="1:12" ht="21" customHeight="1">
      <c r="A27" s="9">
        <v>18</v>
      </c>
      <c r="B27" s="16" t="s">
        <v>22</v>
      </c>
      <c r="C27" s="17">
        <v>66864</v>
      </c>
      <c r="D27" s="18">
        <v>0</v>
      </c>
      <c r="E27" s="28">
        <v>5000</v>
      </c>
      <c r="F27" s="18">
        <v>0</v>
      </c>
      <c r="G27" s="20">
        <f t="shared" si="0"/>
        <v>71864</v>
      </c>
      <c r="H27" s="21">
        <v>33432</v>
      </c>
      <c r="I27" s="22">
        <v>0</v>
      </c>
      <c r="J27" s="21">
        <v>2500</v>
      </c>
      <c r="K27" s="22">
        <v>0</v>
      </c>
      <c r="L27" s="21">
        <f t="shared" si="1"/>
        <v>35932</v>
      </c>
    </row>
    <row r="28" spans="1:12" ht="22.5" customHeight="1">
      <c r="A28" s="10">
        <v>19</v>
      </c>
      <c r="B28" s="23" t="s">
        <v>23</v>
      </c>
      <c r="C28" s="17">
        <v>1472451</v>
      </c>
      <c r="D28" s="24">
        <v>0</v>
      </c>
      <c r="E28" s="28">
        <v>46949</v>
      </c>
      <c r="F28" s="18">
        <v>0</v>
      </c>
      <c r="G28" s="20">
        <f t="shared" si="0"/>
        <v>1519400</v>
      </c>
      <c r="H28" s="21">
        <v>736225</v>
      </c>
      <c r="I28" s="22">
        <v>0</v>
      </c>
      <c r="J28" s="21">
        <v>23475</v>
      </c>
      <c r="K28" s="22">
        <v>0</v>
      </c>
      <c r="L28" s="21">
        <f t="shared" si="1"/>
        <v>759700</v>
      </c>
    </row>
    <row r="29" spans="1:12" ht="21" customHeight="1">
      <c r="A29" s="10">
        <v>20</v>
      </c>
      <c r="B29" s="23" t="s">
        <v>24</v>
      </c>
      <c r="C29" s="17">
        <v>118889</v>
      </c>
      <c r="D29" s="29">
        <v>102707</v>
      </c>
      <c r="E29" s="25">
        <v>0</v>
      </c>
      <c r="F29" s="18">
        <v>0</v>
      </c>
      <c r="G29" s="20">
        <f t="shared" si="0"/>
        <v>221596</v>
      </c>
      <c r="H29" s="21">
        <v>59445</v>
      </c>
      <c r="I29" s="21">
        <v>51354</v>
      </c>
      <c r="J29" s="32">
        <v>0</v>
      </c>
      <c r="K29" s="32">
        <v>0</v>
      </c>
      <c r="L29" s="21">
        <f t="shared" si="1"/>
        <v>110799</v>
      </c>
    </row>
    <row r="30" spans="1:12" ht="18.75" customHeight="1">
      <c r="A30" s="10">
        <v>21</v>
      </c>
      <c r="B30" s="23" t="s">
        <v>25</v>
      </c>
      <c r="C30" s="17">
        <v>435144</v>
      </c>
      <c r="D30" s="33">
        <v>0</v>
      </c>
      <c r="E30" s="28">
        <v>100000</v>
      </c>
      <c r="F30" s="18">
        <v>0</v>
      </c>
      <c r="G30" s="20">
        <f t="shared" si="0"/>
        <v>535144</v>
      </c>
      <c r="H30" s="21">
        <v>217572</v>
      </c>
      <c r="I30" s="22">
        <v>0</v>
      </c>
      <c r="J30" s="21">
        <v>50000</v>
      </c>
      <c r="K30" s="22">
        <v>0</v>
      </c>
      <c r="L30" s="21">
        <f t="shared" si="1"/>
        <v>267572</v>
      </c>
    </row>
    <row r="31" spans="1:12" s="15" customFormat="1" ht="32.25" customHeight="1">
      <c r="A31" s="10">
        <v>22</v>
      </c>
      <c r="B31" s="23" t="s">
        <v>26</v>
      </c>
      <c r="C31" s="17">
        <v>3906955</v>
      </c>
      <c r="D31" s="33">
        <v>0</v>
      </c>
      <c r="E31" s="28">
        <v>2794192</v>
      </c>
      <c r="F31" s="18">
        <v>0</v>
      </c>
      <c r="G31" s="20">
        <f t="shared" si="0"/>
        <v>6701147</v>
      </c>
      <c r="H31" s="21">
        <v>1953478</v>
      </c>
      <c r="I31" s="22">
        <v>0</v>
      </c>
      <c r="J31" s="21">
        <v>1397096</v>
      </c>
      <c r="K31" s="22">
        <v>0</v>
      </c>
      <c r="L31" s="21">
        <f t="shared" si="1"/>
        <v>3350574</v>
      </c>
    </row>
    <row r="32" spans="1:12" ht="18" customHeight="1">
      <c r="A32" s="11">
        <v>23</v>
      </c>
      <c r="B32" s="31" t="s">
        <v>27</v>
      </c>
      <c r="C32" s="17">
        <v>50249</v>
      </c>
      <c r="D32" s="33">
        <v>0</v>
      </c>
      <c r="E32" s="25">
        <v>0</v>
      </c>
      <c r="F32" s="18">
        <v>0</v>
      </c>
      <c r="G32" s="20">
        <f t="shared" si="0"/>
        <v>50249</v>
      </c>
      <c r="H32" s="21">
        <v>25125</v>
      </c>
      <c r="I32" s="22">
        <v>0</v>
      </c>
      <c r="J32" s="22">
        <v>0</v>
      </c>
      <c r="K32" s="22">
        <v>0</v>
      </c>
      <c r="L32" s="21">
        <f t="shared" si="1"/>
        <v>25125</v>
      </c>
    </row>
    <row r="33" spans="1:12" ht="18.75" customHeight="1">
      <c r="A33" s="10">
        <v>24</v>
      </c>
      <c r="B33" s="34" t="s">
        <v>28</v>
      </c>
      <c r="C33" s="17">
        <v>138667</v>
      </c>
      <c r="D33" s="35">
        <v>5994</v>
      </c>
      <c r="E33" s="25">
        <v>0</v>
      </c>
      <c r="F33" s="18">
        <v>0</v>
      </c>
      <c r="G33" s="20">
        <f t="shared" si="0"/>
        <v>144661</v>
      </c>
      <c r="H33" s="21">
        <v>69334</v>
      </c>
      <c r="I33" s="21">
        <v>2997</v>
      </c>
      <c r="J33" s="22">
        <v>0</v>
      </c>
      <c r="K33" s="22">
        <v>0</v>
      </c>
      <c r="L33" s="21">
        <f t="shared" si="1"/>
        <v>72331</v>
      </c>
    </row>
    <row r="34" spans="1:12" ht="18.75" customHeight="1">
      <c r="A34" s="9">
        <v>25</v>
      </c>
      <c r="B34" s="16" t="s">
        <v>29</v>
      </c>
      <c r="C34" s="17">
        <v>38732</v>
      </c>
      <c r="D34" s="33">
        <v>0</v>
      </c>
      <c r="E34" s="25">
        <v>0</v>
      </c>
      <c r="F34" s="18">
        <v>0</v>
      </c>
      <c r="G34" s="20">
        <f t="shared" si="0"/>
        <v>38732</v>
      </c>
      <c r="H34" s="21">
        <v>19366</v>
      </c>
      <c r="I34" s="22">
        <v>0</v>
      </c>
      <c r="J34" s="22">
        <v>0</v>
      </c>
      <c r="K34" s="22">
        <v>0</v>
      </c>
      <c r="L34" s="21">
        <f t="shared" si="1"/>
        <v>19366</v>
      </c>
    </row>
    <row r="35" spans="1:12" ht="18.75" customHeight="1">
      <c r="A35" s="10">
        <v>26</v>
      </c>
      <c r="B35" s="23" t="s">
        <v>30</v>
      </c>
      <c r="C35" s="17">
        <v>42032</v>
      </c>
      <c r="D35" s="33">
        <v>0</v>
      </c>
      <c r="E35" s="25">
        <v>0</v>
      </c>
      <c r="F35" s="18">
        <v>0</v>
      </c>
      <c r="G35" s="20">
        <f t="shared" si="0"/>
        <v>42032</v>
      </c>
      <c r="H35" s="21">
        <v>21016</v>
      </c>
      <c r="I35" s="22">
        <v>0</v>
      </c>
      <c r="J35" s="22">
        <v>0</v>
      </c>
      <c r="K35" s="22">
        <v>0</v>
      </c>
      <c r="L35" s="21">
        <f t="shared" si="1"/>
        <v>21016</v>
      </c>
    </row>
    <row r="36" spans="1:12" ht="20.25" customHeight="1">
      <c r="A36" s="10">
        <v>27</v>
      </c>
      <c r="B36" s="23" t="s">
        <v>31</v>
      </c>
      <c r="C36" s="17">
        <v>10896</v>
      </c>
      <c r="D36" s="33">
        <v>0</v>
      </c>
      <c r="E36" s="25">
        <v>0</v>
      </c>
      <c r="F36" s="18">
        <v>0</v>
      </c>
      <c r="G36" s="20">
        <f t="shared" si="0"/>
        <v>10896</v>
      </c>
      <c r="H36" s="21">
        <v>5448</v>
      </c>
      <c r="I36" s="22">
        <v>0</v>
      </c>
      <c r="J36" s="22">
        <v>0</v>
      </c>
      <c r="K36" s="22">
        <v>0</v>
      </c>
      <c r="L36" s="21">
        <f t="shared" si="1"/>
        <v>5448</v>
      </c>
    </row>
    <row r="37" spans="1:12" ht="75">
      <c r="A37" s="10">
        <v>28</v>
      </c>
      <c r="B37" s="23" t="s">
        <v>32</v>
      </c>
      <c r="C37" s="17">
        <v>91332</v>
      </c>
      <c r="D37" s="33">
        <v>0</v>
      </c>
      <c r="E37" s="25">
        <v>0</v>
      </c>
      <c r="F37" s="18">
        <v>0</v>
      </c>
      <c r="G37" s="20">
        <f t="shared" si="0"/>
        <v>91332</v>
      </c>
      <c r="H37" s="21">
        <v>45666</v>
      </c>
      <c r="I37" s="22">
        <v>0</v>
      </c>
      <c r="J37" s="22">
        <v>0</v>
      </c>
      <c r="K37" s="22">
        <v>0</v>
      </c>
      <c r="L37" s="21">
        <f t="shared" si="1"/>
        <v>45666</v>
      </c>
    </row>
    <row r="38" spans="1:12" ht="46.5" customHeight="1">
      <c r="A38" s="10">
        <v>29</v>
      </c>
      <c r="B38" s="23" t="s">
        <v>33</v>
      </c>
      <c r="C38" s="17">
        <v>139047</v>
      </c>
      <c r="D38" s="33">
        <v>0</v>
      </c>
      <c r="E38" s="28">
        <v>190000</v>
      </c>
      <c r="F38" s="18">
        <v>0</v>
      </c>
      <c r="G38" s="20">
        <f t="shared" si="0"/>
        <v>329047</v>
      </c>
      <c r="H38" s="21">
        <v>69524</v>
      </c>
      <c r="I38" s="22">
        <v>0</v>
      </c>
      <c r="J38" s="21">
        <v>95000</v>
      </c>
      <c r="K38" s="22">
        <v>0</v>
      </c>
      <c r="L38" s="21">
        <f t="shared" si="1"/>
        <v>164524</v>
      </c>
    </row>
    <row r="39" spans="1:12" ht="18" customHeight="1">
      <c r="A39" s="10">
        <v>30</v>
      </c>
      <c r="B39" s="23" t="s">
        <v>34</v>
      </c>
      <c r="C39" s="17">
        <v>2504737</v>
      </c>
      <c r="D39" s="33">
        <v>0</v>
      </c>
      <c r="E39" s="28">
        <v>152620</v>
      </c>
      <c r="F39" s="18">
        <v>0</v>
      </c>
      <c r="G39" s="20">
        <f t="shared" si="0"/>
        <v>2657357</v>
      </c>
      <c r="H39" s="21">
        <v>1252369</v>
      </c>
      <c r="I39" s="22">
        <v>0</v>
      </c>
      <c r="J39" s="21">
        <v>76310</v>
      </c>
      <c r="K39" s="22">
        <v>0</v>
      </c>
      <c r="L39" s="21">
        <f t="shared" si="1"/>
        <v>1328679</v>
      </c>
    </row>
    <row r="40" spans="1:12" ht="18" customHeight="1">
      <c r="A40" s="10">
        <v>31</v>
      </c>
      <c r="B40" s="23" t="s">
        <v>35</v>
      </c>
      <c r="C40" s="17">
        <v>1121494</v>
      </c>
      <c r="D40" s="33">
        <v>0</v>
      </c>
      <c r="E40" s="28">
        <v>447657</v>
      </c>
      <c r="F40" s="18">
        <v>0</v>
      </c>
      <c r="G40" s="20">
        <f t="shared" si="0"/>
        <v>1569151</v>
      </c>
      <c r="H40" s="21">
        <v>560747</v>
      </c>
      <c r="I40" s="22">
        <v>0</v>
      </c>
      <c r="J40" s="21">
        <v>223829</v>
      </c>
      <c r="K40" s="22">
        <v>0</v>
      </c>
      <c r="L40" s="21">
        <f t="shared" si="1"/>
        <v>784576</v>
      </c>
    </row>
    <row r="41" spans="1:12" ht="18" customHeight="1">
      <c r="A41" s="10">
        <v>32</v>
      </c>
      <c r="B41" s="23" t="s">
        <v>36</v>
      </c>
      <c r="C41" s="17">
        <v>68096</v>
      </c>
      <c r="D41" s="33">
        <v>0</v>
      </c>
      <c r="E41" s="25">
        <v>0</v>
      </c>
      <c r="F41" s="18">
        <v>0</v>
      </c>
      <c r="G41" s="20">
        <f t="shared" si="0"/>
        <v>68096</v>
      </c>
      <c r="H41" s="21">
        <v>34048</v>
      </c>
      <c r="I41" s="22">
        <v>0</v>
      </c>
      <c r="J41" s="22">
        <v>0</v>
      </c>
      <c r="K41" s="22">
        <v>0</v>
      </c>
      <c r="L41" s="21">
        <f t="shared" si="1"/>
        <v>34048</v>
      </c>
    </row>
    <row r="42" spans="1:12" ht="31.5" customHeight="1">
      <c r="A42" s="10">
        <v>33</v>
      </c>
      <c r="B42" s="23" t="s">
        <v>37</v>
      </c>
      <c r="C42" s="17">
        <v>168980</v>
      </c>
      <c r="D42" s="33">
        <v>0</v>
      </c>
      <c r="E42" s="28">
        <v>312485</v>
      </c>
      <c r="F42" s="18">
        <v>0</v>
      </c>
      <c r="G42" s="20">
        <f t="shared" si="0"/>
        <v>481465</v>
      </c>
      <c r="H42" s="21">
        <v>84490</v>
      </c>
      <c r="I42" s="22">
        <v>0</v>
      </c>
      <c r="J42" s="21">
        <v>156243</v>
      </c>
      <c r="K42" s="22">
        <v>0</v>
      </c>
      <c r="L42" s="21">
        <f t="shared" si="1"/>
        <v>240733</v>
      </c>
    </row>
    <row r="43" spans="1:12" ht="18" customHeight="1">
      <c r="A43" s="10" t="s">
        <v>5</v>
      </c>
      <c r="B43" s="23" t="s">
        <v>38</v>
      </c>
      <c r="C43" s="30">
        <v>0</v>
      </c>
      <c r="D43" s="35">
        <v>27028</v>
      </c>
      <c r="E43" s="25">
        <v>0</v>
      </c>
      <c r="F43" s="18">
        <v>0</v>
      </c>
      <c r="G43" s="20">
        <f t="shared" si="0"/>
        <v>27028</v>
      </c>
      <c r="H43" s="30">
        <v>0</v>
      </c>
      <c r="I43" s="21">
        <v>13514</v>
      </c>
      <c r="J43" s="22">
        <v>0</v>
      </c>
      <c r="K43" s="22">
        <v>0</v>
      </c>
      <c r="L43" s="21">
        <f t="shared" si="1"/>
        <v>13514</v>
      </c>
    </row>
    <row r="44" spans="1:12" ht="18" customHeight="1">
      <c r="A44" s="11">
        <v>34</v>
      </c>
      <c r="B44" s="31" t="s">
        <v>39</v>
      </c>
      <c r="C44" s="17">
        <v>595457</v>
      </c>
      <c r="D44" s="33">
        <v>0</v>
      </c>
      <c r="E44" s="28">
        <v>2142055</v>
      </c>
      <c r="F44" s="18">
        <v>0</v>
      </c>
      <c r="G44" s="20">
        <f t="shared" si="0"/>
        <v>2737512</v>
      </c>
      <c r="H44" s="21">
        <v>297729</v>
      </c>
      <c r="I44" s="22">
        <v>0</v>
      </c>
      <c r="J44" s="21">
        <v>1071028</v>
      </c>
      <c r="K44" s="32">
        <v>0</v>
      </c>
      <c r="L44" s="21">
        <f t="shared" si="1"/>
        <v>1368757</v>
      </c>
    </row>
    <row r="45" spans="1:12" ht="21" customHeight="1">
      <c r="A45" s="9">
        <v>35</v>
      </c>
      <c r="B45" s="16" t="s">
        <v>40</v>
      </c>
      <c r="C45" s="17">
        <v>1000251</v>
      </c>
      <c r="D45" s="36">
        <v>0</v>
      </c>
      <c r="E45" s="28">
        <v>774571</v>
      </c>
      <c r="F45" s="18">
        <v>0</v>
      </c>
      <c r="G45" s="20">
        <f t="shared" si="0"/>
        <v>1774822</v>
      </c>
      <c r="H45" s="21">
        <v>500126</v>
      </c>
      <c r="I45" s="22">
        <v>0</v>
      </c>
      <c r="J45" s="21">
        <v>387286</v>
      </c>
      <c r="K45" s="32">
        <v>0</v>
      </c>
      <c r="L45" s="21">
        <f t="shared" si="1"/>
        <v>887412</v>
      </c>
    </row>
    <row r="46" spans="1:12" ht="33" customHeight="1">
      <c r="A46" s="10">
        <v>36</v>
      </c>
      <c r="B46" s="23" t="s">
        <v>41</v>
      </c>
      <c r="C46" s="17">
        <v>17400</v>
      </c>
      <c r="D46" s="33">
        <v>0</v>
      </c>
      <c r="E46" s="28">
        <v>2500</v>
      </c>
      <c r="F46" s="18">
        <v>0</v>
      </c>
      <c r="G46" s="20">
        <f t="shared" si="0"/>
        <v>19900</v>
      </c>
      <c r="H46" s="21">
        <v>8700</v>
      </c>
      <c r="I46" s="22">
        <v>0</v>
      </c>
      <c r="J46" s="21">
        <v>1250</v>
      </c>
      <c r="K46" s="22">
        <v>0</v>
      </c>
      <c r="L46" s="21">
        <f t="shared" si="1"/>
        <v>9950</v>
      </c>
    </row>
    <row r="47" spans="1:12" ht="20.25" customHeight="1">
      <c r="A47" s="10">
        <v>37</v>
      </c>
      <c r="B47" s="23" t="s">
        <v>42</v>
      </c>
      <c r="C47" s="17">
        <v>396663</v>
      </c>
      <c r="D47" s="33">
        <v>0</v>
      </c>
      <c r="E47" s="28">
        <v>20000</v>
      </c>
      <c r="F47" s="18">
        <v>0</v>
      </c>
      <c r="G47" s="20">
        <f t="shared" si="0"/>
        <v>416663</v>
      </c>
      <c r="H47" s="21">
        <v>198332</v>
      </c>
      <c r="I47" s="22">
        <v>0</v>
      </c>
      <c r="J47" s="21">
        <v>10000</v>
      </c>
      <c r="K47" s="22">
        <v>0</v>
      </c>
      <c r="L47" s="21">
        <f t="shared" si="1"/>
        <v>208332</v>
      </c>
    </row>
    <row r="48" spans="1:12" ht="33" customHeight="1">
      <c r="A48" s="10">
        <v>38</v>
      </c>
      <c r="B48" s="23" t="s">
        <v>43</v>
      </c>
      <c r="C48" s="17">
        <v>950460</v>
      </c>
      <c r="D48" s="33">
        <v>0</v>
      </c>
      <c r="E48" s="28">
        <v>215056</v>
      </c>
      <c r="F48" s="18">
        <v>0</v>
      </c>
      <c r="G48" s="20">
        <f t="shared" si="0"/>
        <v>1165516</v>
      </c>
      <c r="H48" s="21">
        <v>475230</v>
      </c>
      <c r="I48" s="22">
        <v>0</v>
      </c>
      <c r="J48" s="21">
        <v>107528</v>
      </c>
      <c r="K48" s="22">
        <v>0</v>
      </c>
      <c r="L48" s="21">
        <f t="shared" si="1"/>
        <v>582758</v>
      </c>
    </row>
    <row r="49" spans="1:12" ht="19.5" customHeight="1">
      <c r="A49" s="10">
        <v>39</v>
      </c>
      <c r="B49" s="23" t="s">
        <v>44</v>
      </c>
      <c r="C49" s="17">
        <v>80333</v>
      </c>
      <c r="D49" s="33">
        <v>0</v>
      </c>
      <c r="E49" s="28">
        <v>121162</v>
      </c>
      <c r="F49" s="18">
        <v>0</v>
      </c>
      <c r="G49" s="20">
        <f t="shared" si="0"/>
        <v>201495</v>
      </c>
      <c r="H49" s="21">
        <v>40167</v>
      </c>
      <c r="I49" s="22">
        <v>0</v>
      </c>
      <c r="J49" s="21">
        <v>60581</v>
      </c>
      <c r="K49" s="22">
        <v>0</v>
      </c>
      <c r="L49" s="21">
        <f t="shared" si="1"/>
        <v>100748</v>
      </c>
    </row>
    <row r="50" spans="1:12" ht="20.25" customHeight="1">
      <c r="A50" s="10">
        <v>40</v>
      </c>
      <c r="B50" s="23" t="s">
        <v>45</v>
      </c>
      <c r="C50" s="17">
        <v>119676</v>
      </c>
      <c r="D50" s="33">
        <v>0</v>
      </c>
      <c r="E50" s="28">
        <v>1613875</v>
      </c>
      <c r="F50" s="18">
        <v>0</v>
      </c>
      <c r="G50" s="20">
        <f t="shared" si="0"/>
        <v>1733551</v>
      </c>
      <c r="H50" s="21">
        <v>59838</v>
      </c>
      <c r="I50" s="22">
        <v>0</v>
      </c>
      <c r="J50" s="21">
        <v>806938</v>
      </c>
      <c r="K50" s="22">
        <v>0</v>
      </c>
      <c r="L50" s="21">
        <f t="shared" si="1"/>
        <v>866776</v>
      </c>
    </row>
    <row r="51" spans="1:12" ht="18" customHeight="1">
      <c r="A51" s="10">
        <v>41</v>
      </c>
      <c r="B51" s="23" t="s">
        <v>46</v>
      </c>
      <c r="C51" s="17">
        <v>487969</v>
      </c>
      <c r="D51" s="33">
        <v>0</v>
      </c>
      <c r="E51" s="28">
        <v>2088912</v>
      </c>
      <c r="F51" s="18">
        <v>0</v>
      </c>
      <c r="G51" s="20">
        <f t="shared" si="0"/>
        <v>2576881</v>
      </c>
      <c r="H51" s="21">
        <v>243985</v>
      </c>
      <c r="I51" s="22">
        <v>0</v>
      </c>
      <c r="J51" s="21">
        <v>1044456</v>
      </c>
      <c r="K51" s="22">
        <v>0</v>
      </c>
      <c r="L51" s="21">
        <f t="shared" si="1"/>
        <v>1288441</v>
      </c>
    </row>
    <row r="52" spans="1:12" ht="17.25" customHeight="1">
      <c r="A52" s="10">
        <v>42</v>
      </c>
      <c r="B52" s="23" t="s">
        <v>47</v>
      </c>
      <c r="C52" s="17">
        <v>49296</v>
      </c>
      <c r="D52" s="33">
        <v>0</v>
      </c>
      <c r="E52" s="25">
        <v>0</v>
      </c>
      <c r="F52" s="18">
        <v>0</v>
      </c>
      <c r="G52" s="20">
        <f t="shared" si="0"/>
        <v>49296</v>
      </c>
      <c r="H52" s="21">
        <v>24648</v>
      </c>
      <c r="I52" s="22">
        <v>0</v>
      </c>
      <c r="J52" s="22">
        <v>0</v>
      </c>
      <c r="K52" s="22">
        <v>0</v>
      </c>
      <c r="L52" s="21">
        <f t="shared" si="1"/>
        <v>24648</v>
      </c>
    </row>
    <row r="53" spans="1:12" ht="18" customHeight="1">
      <c r="A53" s="10">
        <v>43</v>
      </c>
      <c r="B53" s="23" t="s">
        <v>48</v>
      </c>
      <c r="C53" s="17">
        <v>3743146</v>
      </c>
      <c r="D53" s="33">
        <v>0</v>
      </c>
      <c r="E53" s="25">
        <v>0</v>
      </c>
      <c r="F53" s="18">
        <v>0</v>
      </c>
      <c r="G53" s="20">
        <f t="shared" si="0"/>
        <v>3743146</v>
      </c>
      <c r="H53" s="21">
        <v>1871573</v>
      </c>
      <c r="I53" s="22">
        <v>0</v>
      </c>
      <c r="J53" s="22">
        <v>0</v>
      </c>
      <c r="K53" s="22">
        <v>0</v>
      </c>
      <c r="L53" s="21">
        <f t="shared" si="1"/>
        <v>1871573</v>
      </c>
    </row>
    <row r="54" spans="1:12" ht="18" customHeight="1">
      <c r="A54" s="11">
        <v>46</v>
      </c>
      <c r="B54" s="31" t="s">
        <v>49</v>
      </c>
      <c r="C54" s="17">
        <v>39571</v>
      </c>
      <c r="D54" s="33">
        <v>0</v>
      </c>
      <c r="E54" s="25">
        <v>0</v>
      </c>
      <c r="F54" s="18">
        <v>0</v>
      </c>
      <c r="G54" s="20">
        <f t="shared" si="0"/>
        <v>39571</v>
      </c>
      <c r="H54" s="21">
        <v>19786</v>
      </c>
      <c r="I54" s="22">
        <v>0</v>
      </c>
      <c r="J54" s="22">
        <v>0</v>
      </c>
      <c r="K54" s="22">
        <v>0</v>
      </c>
      <c r="L54" s="21">
        <f t="shared" si="1"/>
        <v>19786</v>
      </c>
    </row>
    <row r="55" spans="1:13" ht="23.25" customHeight="1">
      <c r="A55" s="12"/>
      <c r="B55" s="37" t="s">
        <v>54</v>
      </c>
      <c r="C55" s="38">
        <f aca="true" t="shared" si="2" ref="C55:K55">SUM(C9:C54)</f>
        <v>38841862</v>
      </c>
      <c r="D55" s="39">
        <f t="shared" si="2"/>
        <v>2400411</v>
      </c>
      <c r="E55" s="40">
        <f t="shared" si="2"/>
        <v>13254156</v>
      </c>
      <c r="F55" s="41">
        <f>SUM(F9:F54)</f>
        <v>767917</v>
      </c>
      <c r="G55" s="42">
        <f>SUM(G9:G54)</f>
        <v>55264346</v>
      </c>
      <c r="H55" s="42">
        <f>SUM(H9:H54)</f>
        <v>19470939</v>
      </c>
      <c r="I55" s="39">
        <f t="shared" si="2"/>
        <v>1200207</v>
      </c>
      <c r="J55" s="39">
        <f t="shared" si="2"/>
        <v>6627082</v>
      </c>
      <c r="K55" s="39">
        <f t="shared" si="2"/>
        <v>383958</v>
      </c>
      <c r="L55" s="42">
        <f>SUM(L9:L54)</f>
        <v>27682186</v>
      </c>
      <c r="M55" s="14"/>
    </row>
  </sheetData>
  <sheetProtection/>
  <mergeCells count="12">
    <mergeCell ref="C6:D6"/>
    <mergeCell ref="E6:F6"/>
    <mergeCell ref="G6:G7"/>
    <mergeCell ref="H6:I6"/>
    <mergeCell ref="J6:K6"/>
    <mergeCell ref="L6:L7"/>
    <mergeCell ref="A1:L1"/>
    <mergeCell ref="A3:L3"/>
    <mergeCell ref="A5:A7"/>
    <mergeCell ref="B5:B7"/>
    <mergeCell ref="C5:G5"/>
    <mergeCell ref="H5:L5"/>
  </mergeCells>
  <printOptions/>
  <pageMargins left="1.4375" right="0.22" top="0.4724409448818898" bottom="0.9055118110236221" header="0.2755905511811024" footer="0.4724409448818898"/>
  <pageSetup horizontalDpi="600" verticalDpi="600" orientation="landscape" paperSize="9" r:id="rId1"/>
  <headerFooter>
    <oddFooter>&amp;C&amp;"Times New Roman,Bold"&amp;P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sonam</dc:creator>
  <cp:keywords/>
  <dc:description/>
  <cp:lastModifiedBy>Mahendra</cp:lastModifiedBy>
  <cp:lastPrinted>2014-01-29T06:28:13Z</cp:lastPrinted>
  <dcterms:created xsi:type="dcterms:W3CDTF">2013-11-18T06:03:37Z</dcterms:created>
  <dcterms:modified xsi:type="dcterms:W3CDTF">2014-02-05T04:53:40Z</dcterms:modified>
  <cp:category/>
  <cp:version/>
  <cp:contentType/>
  <cp:contentStatus/>
</cp:coreProperties>
</file>