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11010"/>
  </bookViews>
  <sheets>
    <sheet name="dem21" sheetId="4" r:id="rId1"/>
  </sheets>
  <definedNames>
    <definedName name="__123Graph_D" hidden="1">#REF!</definedName>
    <definedName name="_xlnm._FilterDatabase" localSheetId="0" hidden="1">'dem21'!$A$18:$G$60</definedName>
    <definedName name="_Regression_Int" localSheetId="0" hidden="1">1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'dem21'!$D$46:$G$46</definedName>
    <definedName name="labourCap" localSheetId="0">'dem21'!#REF!</definedName>
    <definedName name="labourec" localSheetId="0">'dem21'!#REF!</definedName>
    <definedName name="loanlabour" localSheetId="0">'dem21'!#REF!</definedName>
    <definedName name="ncrec">#REF!</definedName>
    <definedName name="ncrec1">#REF!</definedName>
    <definedName name="np" localSheetId="0">'dem21'!#REF!</definedName>
    <definedName name="oaslabour" localSheetId="0">'dem21'!#REF!</definedName>
    <definedName name="_xlnm.Print_Area" localSheetId="0">'dem21'!$A$1:$G$58</definedName>
    <definedName name="_xlnm.Print_Titles" localSheetId="0">'dem21'!$15:$18</definedName>
    <definedName name="revise" localSheetId="0">'dem21'!$D$78:$F$78</definedName>
    <definedName name="spfrd">#REF!</definedName>
    <definedName name="sss">#REF!</definedName>
    <definedName name="summary" localSheetId="0">'dem21'!#REF!</definedName>
    <definedName name="voted" localSheetId="0">'dem21'!$C$12:$F$12</definedName>
    <definedName name="Z_239EE218_578E_4317_BEED_14D5D7089E27_.wvu.FilterData" localSheetId="0" hidden="1">'dem21'!$A$1:$G$62</definedName>
    <definedName name="Z_239EE218_578E_4317_BEED_14D5D7089E27_.wvu.PrintArea" localSheetId="0" hidden="1">'dem21'!$A$1:$G$58</definedName>
    <definedName name="Z_239EE218_578E_4317_BEED_14D5D7089E27_.wvu.PrintTitles" localSheetId="0" hidden="1">'dem21'!$15:$18</definedName>
    <definedName name="Z_302A3EA3_AE96_11D5_A646_0050BA3D7AFD_.wvu.FilterData" localSheetId="0" hidden="1">'dem21'!$A$1:$G$62</definedName>
    <definedName name="Z_302A3EA3_AE96_11D5_A646_0050BA3D7AFD_.wvu.PrintArea" localSheetId="0" hidden="1">'dem21'!$A$1:$G$58</definedName>
    <definedName name="Z_302A3EA3_AE96_11D5_A646_0050BA3D7AFD_.wvu.PrintTitles" localSheetId="0" hidden="1">'dem21'!$15:$18</definedName>
    <definedName name="Z_36DBA021_0ECB_11D4_8064_004005726899_.wvu.FilterData" localSheetId="0" hidden="1">'dem21'!$C$19:$C$58</definedName>
    <definedName name="Z_36DBA021_0ECB_11D4_8064_004005726899_.wvu.PrintArea" localSheetId="0" hidden="1">'dem21'!$A$1:$G$58</definedName>
    <definedName name="Z_36DBA021_0ECB_11D4_8064_004005726899_.wvu.PrintTitles" localSheetId="0" hidden="1">'dem21'!$15:$18</definedName>
    <definedName name="Z_93EBE921_AE91_11D5_8685_004005726899_.wvu.FilterData" localSheetId="0" hidden="1">'dem21'!$C$19:$C$58</definedName>
    <definedName name="Z_93EBE921_AE91_11D5_8685_004005726899_.wvu.PrintArea" localSheetId="0" hidden="1">'dem21'!$A$1:$G$58</definedName>
    <definedName name="Z_93EBE921_AE91_11D5_8685_004005726899_.wvu.PrintTitles" localSheetId="0" hidden="1">'dem21'!$15:$18</definedName>
    <definedName name="Z_94DA79C1_0FDE_11D5_9579_000021DAEEA2_.wvu.FilterData" localSheetId="0" hidden="1">'dem21'!$C$19:$C$58</definedName>
    <definedName name="Z_94DA79C1_0FDE_11D5_9579_000021DAEEA2_.wvu.PrintArea" localSheetId="0" hidden="1">'dem21'!$A$1:$G$58</definedName>
    <definedName name="Z_94DA79C1_0FDE_11D5_9579_000021DAEEA2_.wvu.PrintTitles" localSheetId="0" hidden="1">'dem21'!$15:$18</definedName>
    <definedName name="Z_B4CB096A_161F_11D5_8064_004005726899_.wvu.FilterData" localSheetId="0" hidden="1">'dem21'!$C$19:$C$58</definedName>
    <definedName name="Z_C868F8C3_16D7_11D5_A68D_81D6213F5331_.wvu.FilterData" localSheetId="0" hidden="1">'dem21'!$C$19:$C$58</definedName>
    <definedName name="Z_C868F8C3_16D7_11D5_A68D_81D6213F5331_.wvu.PrintArea" localSheetId="0" hidden="1">'dem21'!$A$1:$G$58</definedName>
    <definedName name="Z_C868F8C3_16D7_11D5_A68D_81D6213F5331_.wvu.PrintTitles" localSheetId="0" hidden="1">'dem21'!$15:$18</definedName>
    <definedName name="Z_E5DF37BD_125C_11D5_8DC4_D0F5D88B3549_.wvu.FilterData" localSheetId="0" hidden="1">'dem21'!$C$19:$C$58</definedName>
    <definedName name="Z_E5DF37BD_125C_11D5_8DC4_D0F5D88B3549_.wvu.PrintArea" localSheetId="0" hidden="1">'dem21'!$A$1:$G$58</definedName>
    <definedName name="Z_E5DF37BD_125C_11D5_8DC4_D0F5D88B3549_.wvu.PrintTitles" localSheetId="0" hidden="1">'dem21'!$15:$18</definedName>
    <definedName name="Z_F8ADACC1_164E_11D6_B603_000021DAEEA2_.wvu.FilterData" localSheetId="0" hidden="1">'dem21'!$C$19:$C$58</definedName>
    <definedName name="Z_F8ADACC1_164E_11D6_B603_000021DAEEA2_.wvu.PrintArea" localSheetId="0" hidden="1">'dem21'!$A$1:$G$58</definedName>
    <definedName name="Z_F8ADACC1_164E_11D6_B603_000021DAEEA2_.wvu.PrintTitles" localSheetId="0" hidden="1">'dem21'!$15:$18</definedName>
  </definedNames>
  <calcPr calcId="124519"/>
</workbook>
</file>

<file path=xl/calcChain.xml><?xml version="1.0" encoding="utf-8"?>
<calcChain xmlns="http://schemas.openxmlformats.org/spreadsheetml/2006/main">
  <c r="E43" i="4"/>
  <c r="F43"/>
  <c r="D43"/>
  <c r="E54" l="1"/>
  <c r="E55" s="1"/>
  <c r="E56" s="1"/>
  <c r="E57" s="1"/>
  <c r="F54"/>
  <c r="F55" s="1"/>
  <c r="F56" s="1"/>
  <c r="F57" s="1"/>
  <c r="D54"/>
  <c r="D55" s="1"/>
  <c r="D56" s="1"/>
  <c r="D57" s="1"/>
  <c r="E12" l="1"/>
  <c r="D24" l="1"/>
  <c r="D39" s="1"/>
  <c r="D44" s="1"/>
  <c r="D45" s="1"/>
  <c r="F39"/>
  <c r="E39"/>
  <c r="F44" l="1"/>
  <c r="F45" s="1"/>
  <c r="F46" s="1"/>
  <c r="F47" s="1"/>
  <c r="F58" s="1"/>
  <c r="E58"/>
  <c r="E44"/>
  <c r="E45" s="1"/>
  <c r="E46" s="1"/>
  <c r="E47" s="1"/>
  <c r="D12" l="1"/>
  <c r="F12" s="1"/>
  <c r="D47" l="1"/>
  <c r="D58" s="1"/>
  <c r="D46"/>
</calcChain>
</file>

<file path=xl/sharedStrings.xml><?xml version="1.0" encoding="utf-8"?>
<sst xmlns="http://schemas.openxmlformats.org/spreadsheetml/2006/main" count="94" uniqueCount="64">
  <si>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</si>
  <si>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</si>
  <si>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</si>
  <si>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</si>
  <si>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</si>
  <si>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</si>
  <si>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</si>
  <si>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60.00.11</t>
  </si>
  <si>
    <t>60.00.13</t>
  </si>
  <si>
    <t>Office Expenses</t>
  </si>
  <si>
    <t>II. Details of the estimates and the heads under which this grant will be accounted for:</t>
  </si>
  <si>
    <t>Revenue</t>
  </si>
  <si>
    <t>Capital</t>
  </si>
  <si>
    <t>Salaries</t>
  </si>
  <si>
    <t>Labour</t>
  </si>
  <si>
    <t>B - Social Services (f) Labour and Labour Welfare</t>
  </si>
  <si>
    <t>Labour and Employment</t>
  </si>
  <si>
    <t>Direction and Administration</t>
  </si>
  <si>
    <t>(In Thousands of Rupees)</t>
  </si>
  <si>
    <t>60.00.02</t>
  </si>
  <si>
    <t>Wages</t>
  </si>
  <si>
    <t>LABOUR</t>
  </si>
  <si>
    <t>DEMAND NO. 21</t>
  </si>
  <si>
    <t>Actuals</t>
  </si>
  <si>
    <t>Budget 
Estimate</t>
  </si>
  <si>
    <t>Revised 
Estimate</t>
  </si>
  <si>
    <t>2022-23</t>
  </si>
  <si>
    <t>60.00.22</t>
  </si>
  <si>
    <t>60.00.50</t>
  </si>
  <si>
    <t>Other Charges</t>
  </si>
  <si>
    <t xml:space="preserve">Digitization of Labour Records </t>
  </si>
  <si>
    <t>2023-24</t>
  </si>
  <si>
    <t>60.00.06</t>
  </si>
  <si>
    <t>Medical Treatment</t>
  </si>
  <si>
    <t>60.00.07</t>
  </si>
  <si>
    <t>Allowances</t>
  </si>
  <si>
    <t>60.00.08</t>
  </si>
  <si>
    <t>Leave Travel Concession</t>
  </si>
  <si>
    <t>60.00.09</t>
  </si>
  <si>
    <t>Training Expenses</t>
  </si>
  <si>
    <t>Domestic Travel Expenses</t>
  </si>
  <si>
    <t>60.00.16</t>
  </si>
  <si>
    <t>Printing and Publications</t>
  </si>
  <si>
    <t>60.00.24</t>
  </si>
  <si>
    <t>Fuel and Lubricants</t>
  </si>
  <si>
    <t>60.00.12</t>
  </si>
  <si>
    <t>Foreign Travel Expenses</t>
  </si>
  <si>
    <t>60.00.49</t>
  </si>
  <si>
    <t>Other Revenue Expenditure</t>
  </si>
  <si>
    <t>60.00.29</t>
  </si>
  <si>
    <t>Repair and Maintenance</t>
  </si>
  <si>
    <t>I. Estimate of the amount required in the year ending 31st March, 2025 to defray the charges in respect of Labour</t>
  </si>
  <si>
    <t>Capital Outlay on Other Social Services</t>
  </si>
  <si>
    <t>01.00.51</t>
  </si>
  <si>
    <t>Motor Vehicles</t>
  </si>
  <si>
    <t>CAPITAL SECTION</t>
  </si>
  <si>
    <t>B - Capital Account of Social Services</t>
  </si>
  <si>
    <t xml:space="preserve"> (h) Capital Account of Other Social Services</t>
  </si>
  <si>
    <t>Labour Welfare Board</t>
  </si>
  <si>
    <t>61.00.31</t>
  </si>
  <si>
    <t>Grant in Aid General</t>
  </si>
  <si>
    <t>-</t>
  </si>
  <si>
    <t>Budget 
 Estimate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</si>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</sst>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#"/>
    <numFmt numFmtId="165" formatCode="##"/>
    <numFmt numFmtId="166" formatCode="00000#"/>
    <numFmt numFmtId="167" formatCode="00.00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16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7" applyFont="1" applyFill="1" applyAlignment="1" applyProtection="1">
      <alignment horizontal="left" vertical="top"/>
    </xf>
    <xf numFmtId="0" fontId="3" fillId="0" borderId="0" xfId="2" applyFont="1" applyFill="1"/>
    <xf numFmtId="0" fontId="3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43" fontId="4" fillId="0" borderId="0" xfId="1" applyFont="1" applyFill="1" applyAlignment="1" applyProtection="1">
      <alignment horizontal="center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16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167" fontId="4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165" fontId="3" fillId="0" borderId="0" xfId="2" applyNumberFormat="1" applyFont="1" applyFill="1" applyAlignment="1">
      <alignment horizontal="right"/>
    </xf>
    <xf numFmtId="43" fontId="3" fillId="0" borderId="2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166" fontId="3" fillId="0" borderId="0" xfId="4" applyNumberFormat="1" applyFont="1" applyFill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166" fontId="3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43" fontId="3" fillId="0" borderId="0" xfId="1" applyFont="1" applyFill="1" applyAlignment="1">
      <alignment horizontal="right" wrapText="1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6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right" vertical="top"/>
    </xf>
    <xf numFmtId="0" fontId="4" fillId="0" borderId="0" xfId="2" applyFont="1" applyFill="1" applyAlignment="1">
      <alignment horizontal="center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0" fontId="4" fillId="0" borderId="0" xfId="2" applyFont="1" applyFill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2" applyNumberFormat="1" applyFont="1" applyFill="1"/>
    <xf numFmtId="0" fontId="4" fillId="0" borderId="0" xfId="6" applyNumberFormat="1" applyFont="1" applyFill="1" applyAlignment="1" applyProtection="1">
      <alignment horizontal="right"/>
    </xf>
    <xf numFmtId="1" fontId="4" fillId="0" borderId="0" xfId="6" applyNumberFormat="1" applyFont="1" applyFill="1" applyAlignment="1" applyProtection="1">
      <alignment horizontal="right"/>
    </xf>
    <xf numFmtId="0" fontId="3" fillId="0" borderId="3" xfId="2" applyFont="1" applyFill="1" applyBorder="1" applyAlignment="1">
      <alignment horizontal="left"/>
    </xf>
    <xf numFmtId="0" fontId="3" fillId="0" borderId="3" xfId="2" applyFont="1" applyFill="1" applyBorder="1" applyAlignment="1">
      <alignment horizontal="right"/>
    </xf>
    <xf numFmtId="0" fontId="4" fillId="0" borderId="3" xfId="2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167" fontId="3" fillId="0" borderId="0" xfId="2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 applyAlignment="1" applyProtection="1">
      <alignment horizontal="right"/>
    </xf>
    <xf numFmtId="0" fontId="4" fillId="0" borderId="0" xfId="4" applyFont="1" applyFill="1" applyAlignment="1">
      <alignment horizontal="center"/>
    </xf>
    <xf numFmtId="0" fontId="3" fillId="0" borderId="0" xfId="4" applyFont="1" applyFill="1"/>
    <xf numFmtId="0" fontId="3" fillId="0" borderId="0" xfId="4" applyFont="1" applyFill="1" applyAlignment="1" applyProtection="1">
      <alignment horizontal="left"/>
    </xf>
    <xf numFmtId="0" fontId="4" fillId="0" borderId="0" xfId="4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Font="1" applyFill="1" applyAlignment="1">
      <alignment horizontal="right"/>
    </xf>
    <xf numFmtId="0" fontId="3" fillId="0" borderId="3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 vertical="top" wrapText="1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colors>
    <mruColors>
      <color rgb="FFFF0066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84"/>
  <sheetViews>
    <sheetView tabSelected="1" view="pageBreakPreview" zoomScale="115" zoomScaleNormal="160" zoomScaleSheetLayoutView="115" workbookViewId="0">
      <selection activeCell="G16" sqref="G16:G17"/>
    </sheetView>
  </sheetViews>
  <sheetFormatPr defaultColWidth="11" defaultRowHeight="12.75"/>
  <cols>
    <col min="1" max="1" width="5.7109375" style="11" customWidth="1"/>
    <col min="2" max="2" width="8.28515625" style="12" customWidth="1"/>
    <col min="3" max="3" width="40.7109375" style="19" customWidth="1"/>
    <col min="4" max="4" width="10.7109375" style="20" customWidth="1"/>
    <col min="5" max="5" width="10.7109375" style="19" customWidth="1"/>
    <col min="6" max="6" width="10.7109375" style="20" customWidth="1"/>
    <col min="7" max="7" width="10.7109375" style="19" customWidth="1"/>
    <col min="8" max="16384" width="11" style="19"/>
  </cols>
  <sheetData>
    <row r="1" spans="1:7">
      <c r="A1" s="112" t="s">
        <v>22</v>
      </c>
      <c r="B1" s="112"/>
      <c r="C1" s="112"/>
      <c r="D1" s="112"/>
      <c r="E1" s="112"/>
      <c r="F1" s="112"/>
      <c r="G1" s="112"/>
    </row>
    <row r="2" spans="1:7">
      <c r="A2" s="112" t="s">
        <v>21</v>
      </c>
      <c r="B2" s="112"/>
      <c r="C2" s="112"/>
      <c r="D2" s="112"/>
      <c r="E2" s="112"/>
      <c r="F2" s="112"/>
      <c r="G2" s="112"/>
    </row>
    <row r="3" spans="1:7">
      <c r="A3" s="56"/>
      <c r="B3" s="56"/>
      <c r="C3" s="9"/>
      <c r="D3" s="10"/>
      <c r="F3" s="49"/>
      <c r="G3" s="56"/>
    </row>
    <row r="4" spans="1:7">
      <c r="C4" s="14" t="s">
        <v>15</v>
      </c>
      <c r="D4" s="15">
        <v>2230</v>
      </c>
      <c r="E4" s="16" t="s">
        <v>16</v>
      </c>
      <c r="F4" s="17"/>
      <c r="G4" s="13"/>
    </row>
    <row r="5" spans="1:7" s="97" customFormat="1" ht="13.5" customHeight="1">
      <c r="A5" s="94"/>
      <c r="B5" s="94"/>
      <c r="C5" s="95" t="s">
        <v>56</v>
      </c>
      <c r="D5" s="96"/>
      <c r="E5" s="98"/>
      <c r="F5" s="99"/>
      <c r="G5" s="100"/>
    </row>
    <row r="6" spans="1:7" s="97" customFormat="1">
      <c r="A6" s="94"/>
      <c r="B6" s="94"/>
      <c r="C6" s="101" t="s">
        <v>57</v>
      </c>
      <c r="D6" s="96">
        <v>4250</v>
      </c>
      <c r="E6" s="98" t="s">
        <v>52</v>
      </c>
      <c r="F6" s="99"/>
      <c r="G6" s="100"/>
    </row>
    <row r="7" spans="1:7">
      <c r="C7" s="14"/>
      <c r="D7" s="15"/>
      <c r="E7" s="16"/>
      <c r="F7" s="17"/>
      <c r="G7" s="13"/>
    </row>
    <row r="8" spans="1:7">
      <c r="C8" s="20"/>
      <c r="E8" s="18"/>
      <c r="F8" s="17"/>
      <c r="G8" s="13"/>
    </row>
    <row r="9" spans="1:7">
      <c r="A9" s="11" t="s">
        <v>51</v>
      </c>
      <c r="C9" s="20"/>
    </row>
    <row r="10" spans="1:7">
      <c r="C10" s="20"/>
    </row>
    <row r="11" spans="1:7">
      <c r="C11" s="20"/>
      <c r="D11" s="21" t="s">
        <v>11</v>
      </c>
      <c r="E11" s="22" t="s">
        <v>12</v>
      </c>
      <c r="F11" s="22" t="s">
        <v>2</v>
      </c>
    </row>
    <row r="12" spans="1:7">
      <c r="C12" s="72" t="s">
        <v>0</v>
      </c>
      <c r="D12" s="15">
        <f>G47</f>
        <v>125619</v>
      </c>
      <c r="E12" s="93">
        <f>G57</f>
        <v>4447</v>
      </c>
      <c r="F12" s="73">
        <f>SUM(D12:E12)</f>
        <v>130066</v>
      </c>
      <c r="G12" s="20"/>
    </row>
    <row r="13" spans="1:7">
      <c r="D13" s="23"/>
      <c r="E13" s="24"/>
      <c r="F13" s="17"/>
      <c r="G13" s="20"/>
    </row>
    <row r="14" spans="1:7">
      <c r="A14" s="16" t="s">
        <v>10</v>
      </c>
      <c r="E14" s="20"/>
      <c r="G14" s="20"/>
    </row>
    <row r="15" spans="1:7">
      <c r="C15" s="25"/>
      <c r="D15" s="26"/>
      <c r="E15" s="26"/>
      <c r="F15" s="26"/>
      <c r="G15" s="27" t="s">
        <v>18</v>
      </c>
    </row>
    <row r="16" spans="1:7" s="3" customFormat="1" ht="25.5">
      <c r="A16" s="1"/>
      <c r="B16" s="2"/>
      <c r="C16" s="57"/>
      <c r="D16" s="58" t="s">
        <v>23</v>
      </c>
      <c r="E16" s="104" t="s">
        <v>24</v>
      </c>
      <c r="F16" s="104" t="s">
        <v>25</v>
      </c>
      <c r="G16" s="111" t="s">
        <v>62</v>
      </c>
    </row>
    <row r="17" spans="1:7" s="3" customFormat="1">
      <c r="A17" s="74"/>
      <c r="B17" s="75" t="s">
        <v>1</v>
      </c>
      <c r="C17" s="76"/>
      <c r="D17" s="77" t="s">
        <v>26</v>
      </c>
      <c r="E17" s="77" t="s">
        <v>31</v>
      </c>
      <c r="F17" s="77" t="s">
        <v>31</v>
      </c>
      <c r="G17" s="110" t="s">
        <v>63</v>
      </c>
    </row>
    <row r="18" spans="1:7" s="3" customFormat="1">
      <c r="A18" s="4"/>
      <c r="B18" s="5"/>
      <c r="C18" s="6"/>
      <c r="D18" s="7"/>
      <c r="E18" s="7"/>
      <c r="F18" s="7"/>
      <c r="G18" s="8"/>
    </row>
    <row r="19" spans="1:7" ht="14.85" customHeight="1">
      <c r="C19" s="28" t="s">
        <v>3</v>
      </c>
      <c r="D19" s="29"/>
      <c r="E19" s="29"/>
      <c r="F19" s="29"/>
      <c r="G19" s="29"/>
    </row>
    <row r="20" spans="1:7" ht="14.85" customHeight="1">
      <c r="A20" s="30" t="s">
        <v>4</v>
      </c>
      <c r="B20" s="31">
        <v>2230</v>
      </c>
      <c r="C20" s="32" t="s">
        <v>16</v>
      </c>
      <c r="E20" s="20"/>
      <c r="G20" s="20"/>
    </row>
    <row r="21" spans="1:7" ht="14.85" customHeight="1">
      <c r="A21" s="30"/>
      <c r="B21" s="33">
        <v>1</v>
      </c>
      <c r="C21" s="34" t="s">
        <v>14</v>
      </c>
      <c r="D21" s="35"/>
      <c r="E21" s="35"/>
      <c r="F21" s="35"/>
      <c r="G21" s="35"/>
    </row>
    <row r="22" spans="1:7" ht="14.85" customHeight="1">
      <c r="A22" s="30"/>
      <c r="B22" s="36">
        <v>1.0009999999999999</v>
      </c>
      <c r="C22" s="32" t="s">
        <v>17</v>
      </c>
      <c r="D22" s="35"/>
      <c r="E22" s="35"/>
      <c r="F22" s="35"/>
      <c r="G22" s="35"/>
    </row>
    <row r="23" spans="1:7" ht="14.85" customHeight="1">
      <c r="A23" s="30"/>
      <c r="B23" s="37">
        <v>60</v>
      </c>
      <c r="C23" s="34" t="s">
        <v>5</v>
      </c>
      <c r="D23" s="59"/>
      <c r="E23" s="59"/>
      <c r="F23" s="59"/>
      <c r="G23" s="59"/>
    </row>
    <row r="24" spans="1:7" ht="14.85" customHeight="1">
      <c r="A24" s="30"/>
      <c r="B24" s="63" t="s">
        <v>6</v>
      </c>
      <c r="C24" s="34" t="s">
        <v>13</v>
      </c>
      <c r="D24" s="103">
        <f>76408-1</f>
        <v>76407</v>
      </c>
      <c r="E24" s="70">
        <v>79275</v>
      </c>
      <c r="F24" s="70">
        <v>79275</v>
      </c>
      <c r="G24" s="55">
        <v>46532</v>
      </c>
    </row>
    <row r="25" spans="1:7" ht="15" customHeight="1">
      <c r="A25" s="30"/>
      <c r="B25" s="63" t="s">
        <v>19</v>
      </c>
      <c r="C25" s="34" t="s">
        <v>20</v>
      </c>
      <c r="D25" s="70">
        <v>5166</v>
      </c>
      <c r="E25" s="70">
        <v>7805</v>
      </c>
      <c r="F25" s="70">
        <v>7805</v>
      </c>
      <c r="G25" s="55">
        <v>25310</v>
      </c>
    </row>
    <row r="26" spans="1:7" s="3" customFormat="1" ht="15" customHeight="1">
      <c r="A26" s="68"/>
      <c r="B26" s="69" t="s">
        <v>32</v>
      </c>
      <c r="C26" s="68" t="s">
        <v>33</v>
      </c>
      <c r="D26" s="38">
        <v>0</v>
      </c>
      <c r="E26" s="70">
        <v>1</v>
      </c>
      <c r="F26" s="70">
        <v>1</v>
      </c>
      <c r="G26" s="70">
        <v>2327</v>
      </c>
    </row>
    <row r="27" spans="1:7" s="3" customFormat="1" ht="15" customHeight="1">
      <c r="A27" s="68"/>
      <c r="B27" s="69" t="s">
        <v>34</v>
      </c>
      <c r="C27" s="68" t="s">
        <v>35</v>
      </c>
      <c r="D27" s="38">
        <v>0</v>
      </c>
      <c r="E27" s="70">
        <v>1</v>
      </c>
      <c r="F27" s="70">
        <v>1</v>
      </c>
      <c r="G27" s="70">
        <v>38048</v>
      </c>
    </row>
    <row r="28" spans="1:7" s="3" customFormat="1" ht="15" customHeight="1">
      <c r="A28" s="68"/>
      <c r="B28" s="69" t="s">
        <v>36</v>
      </c>
      <c r="C28" s="68" t="s">
        <v>37</v>
      </c>
      <c r="D28" s="38">
        <v>0</v>
      </c>
      <c r="E28" s="70">
        <v>1</v>
      </c>
      <c r="F28" s="70">
        <v>1</v>
      </c>
      <c r="G28" s="70">
        <v>1</v>
      </c>
    </row>
    <row r="29" spans="1:7" s="3" customFormat="1" ht="15" customHeight="1">
      <c r="A29" s="68"/>
      <c r="B29" s="69" t="s">
        <v>38</v>
      </c>
      <c r="C29" s="68" t="s">
        <v>39</v>
      </c>
      <c r="D29" s="38">
        <v>0</v>
      </c>
      <c r="E29" s="70">
        <v>1</v>
      </c>
      <c r="F29" s="70">
        <v>1</v>
      </c>
      <c r="G29" s="70">
        <v>1</v>
      </c>
    </row>
    <row r="30" spans="1:7" ht="15" customHeight="1">
      <c r="B30" s="64" t="s">
        <v>7</v>
      </c>
      <c r="C30" s="16" t="s">
        <v>40</v>
      </c>
      <c r="D30" s="78">
        <v>292</v>
      </c>
      <c r="E30" s="78">
        <v>899</v>
      </c>
      <c r="F30" s="78">
        <v>899</v>
      </c>
      <c r="G30" s="14">
        <v>899</v>
      </c>
    </row>
    <row r="31" spans="1:7" s="3" customFormat="1" ht="15" customHeight="1">
      <c r="A31" s="68"/>
      <c r="B31" s="69" t="s">
        <v>45</v>
      </c>
      <c r="C31" s="68" t="s">
        <v>46</v>
      </c>
      <c r="D31" s="38">
        <v>0</v>
      </c>
      <c r="E31" s="70">
        <v>1</v>
      </c>
      <c r="F31" s="70">
        <v>1</v>
      </c>
      <c r="G31" s="70">
        <v>1</v>
      </c>
    </row>
    <row r="32" spans="1:7" ht="15" customHeight="1">
      <c r="B32" s="64" t="s">
        <v>8</v>
      </c>
      <c r="C32" s="16" t="s">
        <v>9</v>
      </c>
      <c r="D32" s="105">
        <v>2696</v>
      </c>
      <c r="E32" s="78">
        <v>2896</v>
      </c>
      <c r="F32" s="78">
        <v>2896</v>
      </c>
      <c r="G32" s="14">
        <v>1497</v>
      </c>
    </row>
    <row r="33" spans="1:7" s="3" customFormat="1" ht="15" customHeight="1">
      <c r="A33" s="68"/>
      <c r="B33" s="69" t="s">
        <v>41</v>
      </c>
      <c r="C33" s="68" t="s">
        <v>42</v>
      </c>
      <c r="D33" s="38">
        <v>0</v>
      </c>
      <c r="E33" s="70">
        <v>1</v>
      </c>
      <c r="F33" s="70">
        <v>1</v>
      </c>
      <c r="G33" s="70">
        <v>1</v>
      </c>
    </row>
    <row r="34" spans="1:7" ht="15" customHeight="1">
      <c r="B34" s="64" t="s">
        <v>27</v>
      </c>
      <c r="C34" s="16" t="s">
        <v>30</v>
      </c>
      <c r="D34" s="78">
        <v>1950</v>
      </c>
      <c r="E34" s="39">
        <v>0</v>
      </c>
      <c r="F34" s="39">
        <v>0</v>
      </c>
      <c r="G34" s="39">
        <v>0</v>
      </c>
    </row>
    <row r="35" spans="1:7" s="3" customFormat="1" ht="15" customHeight="1">
      <c r="A35" s="68"/>
      <c r="B35" s="69" t="s">
        <v>43</v>
      </c>
      <c r="C35" s="68" t="s">
        <v>44</v>
      </c>
      <c r="D35" s="38">
        <v>0</v>
      </c>
      <c r="E35" s="70">
        <v>1</v>
      </c>
      <c r="F35" s="70">
        <v>1</v>
      </c>
      <c r="G35" s="70">
        <v>1</v>
      </c>
    </row>
    <row r="36" spans="1:7" s="3" customFormat="1" ht="15" customHeight="1">
      <c r="A36" s="68"/>
      <c r="B36" s="69" t="s">
        <v>49</v>
      </c>
      <c r="C36" s="68" t="s">
        <v>50</v>
      </c>
      <c r="D36" s="38">
        <v>0</v>
      </c>
      <c r="E36" s="70">
        <v>1</v>
      </c>
      <c r="F36" s="70">
        <v>1</v>
      </c>
      <c r="G36" s="70">
        <v>1</v>
      </c>
    </row>
    <row r="37" spans="1:7" s="3" customFormat="1" ht="15" customHeight="1">
      <c r="A37" s="68"/>
      <c r="B37" s="69" t="s">
        <v>47</v>
      </c>
      <c r="C37" s="68" t="s">
        <v>48</v>
      </c>
      <c r="D37" s="38">
        <v>0</v>
      </c>
      <c r="E37" s="70">
        <v>1</v>
      </c>
      <c r="F37" s="70">
        <v>1</v>
      </c>
      <c r="G37" s="70">
        <v>1000</v>
      </c>
    </row>
    <row r="38" spans="1:7" ht="15" customHeight="1">
      <c r="B38" s="64" t="s">
        <v>28</v>
      </c>
      <c r="C38" s="16" t="s">
        <v>29</v>
      </c>
      <c r="D38" s="78">
        <v>5300</v>
      </c>
      <c r="E38" s="39">
        <v>0</v>
      </c>
      <c r="F38" s="39">
        <v>0</v>
      </c>
      <c r="G38" s="39">
        <v>0</v>
      </c>
    </row>
    <row r="39" spans="1:7" ht="15" customHeight="1">
      <c r="A39" s="30" t="s">
        <v>2</v>
      </c>
      <c r="B39" s="37">
        <v>60</v>
      </c>
      <c r="C39" s="34" t="s">
        <v>5</v>
      </c>
      <c r="D39" s="53">
        <f>SUM(D24:D38)</f>
        <v>91811</v>
      </c>
      <c r="E39" s="53">
        <f t="shared" ref="E39:F39" si="0">SUM(E24:E38)</f>
        <v>90884</v>
      </c>
      <c r="F39" s="53">
        <f t="shared" si="0"/>
        <v>90884</v>
      </c>
      <c r="G39" s="53">
        <v>115619</v>
      </c>
    </row>
    <row r="40" spans="1:7" ht="15" customHeight="1">
      <c r="A40" s="30"/>
      <c r="B40" s="37"/>
      <c r="C40" s="34"/>
      <c r="D40" s="102"/>
      <c r="E40" s="102"/>
      <c r="F40" s="102"/>
      <c r="G40" s="102"/>
    </row>
    <row r="41" spans="1:7" ht="15" customHeight="1">
      <c r="B41" s="40">
        <v>61</v>
      </c>
      <c r="C41" s="16" t="s">
        <v>58</v>
      </c>
      <c r="D41" s="103"/>
      <c r="E41" s="103"/>
      <c r="F41" s="103"/>
      <c r="G41" s="103"/>
    </row>
    <row r="42" spans="1:7" ht="15" customHeight="1">
      <c r="B42" s="40" t="s">
        <v>59</v>
      </c>
      <c r="C42" s="16" t="s">
        <v>60</v>
      </c>
      <c r="D42" s="106" t="s">
        <v>61</v>
      </c>
      <c r="E42" s="106" t="s">
        <v>61</v>
      </c>
      <c r="F42" s="106" t="s">
        <v>61</v>
      </c>
      <c r="G42" s="90">
        <v>10000</v>
      </c>
    </row>
    <row r="43" spans="1:7" ht="15" customHeight="1">
      <c r="A43" s="11" t="s">
        <v>2</v>
      </c>
      <c r="B43" s="40">
        <v>61</v>
      </c>
      <c r="C43" s="16" t="s">
        <v>58</v>
      </c>
      <c r="D43" s="41">
        <f>SUM(D42)</f>
        <v>0</v>
      </c>
      <c r="E43" s="41">
        <f t="shared" ref="E43" si="1">SUM(E42)</f>
        <v>0</v>
      </c>
      <c r="F43" s="41">
        <f t="shared" ref="F43" si="2">SUM(F42)</f>
        <v>0</v>
      </c>
      <c r="G43" s="90">
        <v>10000</v>
      </c>
    </row>
    <row r="44" spans="1:7" ht="15" customHeight="1">
      <c r="A44" s="30" t="s">
        <v>2</v>
      </c>
      <c r="B44" s="36">
        <v>1.0009999999999999</v>
      </c>
      <c r="C44" s="32" t="s">
        <v>17</v>
      </c>
      <c r="D44" s="53">
        <f>D39+D43</f>
        <v>91811</v>
      </c>
      <c r="E44" s="53">
        <f t="shared" ref="E44:F44" si="3">E39+E43</f>
        <v>90884</v>
      </c>
      <c r="F44" s="53">
        <f t="shared" si="3"/>
        <v>90884</v>
      </c>
      <c r="G44" s="90">
        <v>125619</v>
      </c>
    </row>
    <row r="45" spans="1:7" ht="15" customHeight="1">
      <c r="A45" s="30" t="s">
        <v>2</v>
      </c>
      <c r="B45" s="33">
        <v>1</v>
      </c>
      <c r="C45" s="34" t="s">
        <v>14</v>
      </c>
      <c r="D45" s="53">
        <f>D44</f>
        <v>91811</v>
      </c>
      <c r="E45" s="53">
        <f t="shared" ref="E45:F45" si="4">E44</f>
        <v>90884</v>
      </c>
      <c r="F45" s="53">
        <f t="shared" si="4"/>
        <v>90884</v>
      </c>
      <c r="G45" s="70">
        <v>125619</v>
      </c>
    </row>
    <row r="46" spans="1:7" ht="15" customHeight="1">
      <c r="A46" s="42" t="s">
        <v>2</v>
      </c>
      <c r="B46" s="43">
        <v>2230</v>
      </c>
      <c r="C46" s="44" t="s">
        <v>16</v>
      </c>
      <c r="D46" s="53">
        <f t="shared" ref="D46:F46" si="5">D45</f>
        <v>91811</v>
      </c>
      <c r="E46" s="53">
        <f t="shared" si="5"/>
        <v>90884</v>
      </c>
      <c r="F46" s="53">
        <f t="shared" si="5"/>
        <v>90884</v>
      </c>
      <c r="G46" s="53">
        <v>125619</v>
      </c>
    </row>
    <row r="47" spans="1:7" ht="15" customHeight="1">
      <c r="A47" s="45" t="s">
        <v>2</v>
      </c>
      <c r="B47" s="46"/>
      <c r="C47" s="47" t="s">
        <v>3</v>
      </c>
      <c r="D47" s="50">
        <f t="shared" ref="D47:F47" si="6">D46</f>
        <v>91811</v>
      </c>
      <c r="E47" s="50">
        <f t="shared" si="6"/>
        <v>90884</v>
      </c>
      <c r="F47" s="50">
        <f t="shared" si="6"/>
        <v>90884</v>
      </c>
      <c r="G47" s="50">
        <v>125619</v>
      </c>
    </row>
    <row r="48" spans="1:7" ht="14.85" customHeight="1">
      <c r="A48" s="86"/>
      <c r="B48" s="87"/>
      <c r="C48" s="88"/>
      <c r="D48" s="89"/>
      <c r="E48" s="89"/>
      <c r="F48" s="89"/>
      <c r="G48" s="89"/>
    </row>
    <row r="49" spans="1:7" s="52" customFormat="1" ht="14.85" customHeight="1">
      <c r="A49" s="30"/>
      <c r="B49" s="51"/>
      <c r="C49" s="32" t="s">
        <v>55</v>
      </c>
      <c r="D49" s="70"/>
      <c r="E49" s="70"/>
      <c r="F49" s="70"/>
      <c r="G49" s="70"/>
    </row>
    <row r="50" spans="1:7" s="52" customFormat="1" ht="14.85" customHeight="1">
      <c r="A50" s="30" t="s">
        <v>4</v>
      </c>
      <c r="B50" s="31">
        <v>4250</v>
      </c>
      <c r="C50" s="32" t="s">
        <v>52</v>
      </c>
      <c r="D50" s="70"/>
      <c r="E50" s="70"/>
      <c r="F50" s="70"/>
      <c r="G50" s="70"/>
    </row>
    <row r="51" spans="1:7" s="52" customFormat="1" ht="14.85" customHeight="1">
      <c r="A51" s="30"/>
      <c r="B51" s="36">
        <v>0.20100000000000001</v>
      </c>
      <c r="C51" s="32" t="s">
        <v>14</v>
      </c>
      <c r="D51" s="70"/>
      <c r="E51" s="70"/>
      <c r="F51" s="70"/>
      <c r="G51" s="70"/>
    </row>
    <row r="52" spans="1:7" s="52" customFormat="1" ht="14.85" customHeight="1">
      <c r="A52" s="30"/>
      <c r="B52" s="33">
        <v>1</v>
      </c>
      <c r="C52" s="34" t="s">
        <v>14</v>
      </c>
      <c r="D52" s="70"/>
      <c r="E52" s="70"/>
      <c r="F52" s="70"/>
      <c r="G52" s="70"/>
    </row>
    <row r="53" spans="1:7" s="52" customFormat="1" ht="14.85" customHeight="1">
      <c r="A53" s="30"/>
      <c r="B53" s="92" t="s">
        <v>53</v>
      </c>
      <c r="C53" s="34" t="s">
        <v>54</v>
      </c>
      <c r="D53" s="38">
        <v>0</v>
      </c>
      <c r="E53" s="38">
        <v>0</v>
      </c>
      <c r="F53" s="38">
        <v>0</v>
      </c>
      <c r="G53" s="78">
        <v>4447</v>
      </c>
    </row>
    <row r="54" spans="1:7" s="52" customFormat="1" ht="14.85" customHeight="1">
      <c r="A54" s="30" t="s">
        <v>2</v>
      </c>
      <c r="B54" s="33">
        <v>1</v>
      </c>
      <c r="C54" s="34" t="s">
        <v>14</v>
      </c>
      <c r="D54" s="41">
        <f>D53</f>
        <v>0</v>
      </c>
      <c r="E54" s="41">
        <f t="shared" ref="E54:F56" si="7">E53</f>
        <v>0</v>
      </c>
      <c r="F54" s="41">
        <f t="shared" si="7"/>
        <v>0</v>
      </c>
      <c r="G54" s="50">
        <v>4447</v>
      </c>
    </row>
    <row r="55" spans="1:7" s="52" customFormat="1" ht="14.85" customHeight="1">
      <c r="A55" s="30" t="s">
        <v>2</v>
      </c>
      <c r="B55" s="36">
        <v>0.20100000000000001</v>
      </c>
      <c r="C55" s="32" t="s">
        <v>14</v>
      </c>
      <c r="D55" s="41">
        <f>D54</f>
        <v>0</v>
      </c>
      <c r="E55" s="41">
        <f t="shared" si="7"/>
        <v>0</v>
      </c>
      <c r="F55" s="41">
        <f t="shared" si="7"/>
        <v>0</v>
      </c>
      <c r="G55" s="50">
        <v>4447</v>
      </c>
    </row>
    <row r="56" spans="1:7" s="52" customFormat="1" ht="14.85" customHeight="1">
      <c r="A56" s="30" t="s">
        <v>2</v>
      </c>
      <c r="B56" s="31">
        <v>4250</v>
      </c>
      <c r="C56" s="32" t="s">
        <v>52</v>
      </c>
      <c r="D56" s="91">
        <f>D55</f>
        <v>0</v>
      </c>
      <c r="E56" s="91">
        <f t="shared" si="7"/>
        <v>0</v>
      </c>
      <c r="F56" s="91">
        <f t="shared" si="7"/>
        <v>0</v>
      </c>
      <c r="G56" s="90">
        <v>4447</v>
      </c>
    </row>
    <row r="57" spans="1:7" ht="14.85" customHeight="1">
      <c r="A57" s="45" t="s">
        <v>2</v>
      </c>
      <c r="B57" s="46"/>
      <c r="C57" s="47" t="s">
        <v>55</v>
      </c>
      <c r="D57" s="41">
        <f t="shared" ref="D57:F57" si="8">D56</f>
        <v>0</v>
      </c>
      <c r="E57" s="41">
        <f t="shared" si="8"/>
        <v>0</v>
      </c>
      <c r="F57" s="41">
        <f t="shared" si="8"/>
        <v>0</v>
      </c>
      <c r="G57" s="50">
        <v>4447</v>
      </c>
    </row>
    <row r="58" spans="1:7" ht="14.85" customHeight="1">
      <c r="A58" s="45" t="s">
        <v>2</v>
      </c>
      <c r="B58" s="46"/>
      <c r="C58" s="47" t="s">
        <v>0</v>
      </c>
      <c r="D58" s="54">
        <f>D47+D57</f>
        <v>91811</v>
      </c>
      <c r="E58" s="54">
        <f t="shared" ref="E58:F58" si="9">E47+E57</f>
        <v>90884</v>
      </c>
      <c r="F58" s="54">
        <f t="shared" si="9"/>
        <v>90884</v>
      </c>
      <c r="G58" s="54">
        <v>130066</v>
      </c>
    </row>
    <row r="59" spans="1:7" ht="14.85" customHeight="1">
      <c r="A59" s="30"/>
      <c r="B59" s="51"/>
      <c r="C59" s="32"/>
      <c r="D59" s="55"/>
      <c r="E59" s="55"/>
      <c r="F59" s="55"/>
      <c r="G59" s="55"/>
    </row>
    <row r="60" spans="1:7" ht="14.85" customHeight="1">
      <c r="A60" s="30"/>
      <c r="B60" s="51"/>
      <c r="C60" s="32"/>
      <c r="D60" s="55"/>
      <c r="E60" s="55"/>
      <c r="F60" s="55"/>
      <c r="G60" s="107"/>
    </row>
    <row r="61" spans="1:7" ht="14.85" customHeight="1">
      <c r="A61" s="30"/>
      <c r="B61" s="51"/>
      <c r="C61" s="32"/>
      <c r="D61" s="55"/>
      <c r="E61" s="55"/>
      <c r="F61" s="55"/>
      <c r="G61" s="55"/>
    </row>
    <row r="62" spans="1:7" ht="28.9" customHeight="1">
      <c r="A62" s="60"/>
      <c r="B62" s="61"/>
      <c r="C62" s="62"/>
      <c r="D62" s="67"/>
      <c r="E62" s="67"/>
      <c r="F62" s="67"/>
      <c r="G62" s="67"/>
    </row>
    <row r="63" spans="1:7">
      <c r="B63" s="48"/>
      <c r="C63" s="114"/>
      <c r="D63" s="115"/>
      <c r="E63" s="109"/>
      <c r="F63" s="109"/>
      <c r="G63" s="108"/>
    </row>
    <row r="64" spans="1:7">
      <c r="E64" s="20"/>
      <c r="G64" s="20"/>
    </row>
    <row r="65" spans="1:7">
      <c r="E65" s="20"/>
      <c r="G65" s="20"/>
    </row>
    <row r="66" spans="1:7" s="81" customFormat="1">
      <c r="A66" s="79"/>
      <c r="B66" s="80"/>
      <c r="D66" s="82"/>
      <c r="E66" s="82"/>
      <c r="F66" s="82"/>
      <c r="G66" s="83"/>
    </row>
    <row r="67" spans="1:7" s="81" customFormat="1">
      <c r="A67" s="79"/>
      <c r="B67" s="80"/>
      <c r="C67" s="80"/>
      <c r="D67" s="84"/>
      <c r="E67" s="85"/>
      <c r="F67" s="84"/>
      <c r="G67" s="83"/>
    </row>
    <row r="68" spans="1:7" s="81" customFormat="1">
      <c r="A68" s="79"/>
      <c r="B68" s="80"/>
      <c r="C68" s="80"/>
      <c r="D68" s="84"/>
      <c r="E68" s="85"/>
      <c r="F68" s="84"/>
      <c r="G68" s="83"/>
    </row>
    <row r="69" spans="1:7" s="81" customFormat="1">
      <c r="A69" s="79"/>
      <c r="B69" s="80"/>
      <c r="C69" s="80"/>
      <c r="D69" s="84"/>
      <c r="E69" s="85"/>
      <c r="F69" s="84"/>
      <c r="G69" s="83"/>
    </row>
    <row r="70" spans="1:7">
      <c r="C70" s="12"/>
      <c r="D70" s="65"/>
      <c r="E70" s="71"/>
      <c r="F70" s="65"/>
      <c r="G70" s="20"/>
    </row>
    <row r="71" spans="1:7">
      <c r="C71" s="12"/>
      <c r="D71" s="65"/>
      <c r="E71" s="71"/>
      <c r="F71" s="65"/>
      <c r="G71" s="20"/>
    </row>
    <row r="72" spans="1:7">
      <c r="C72" s="12"/>
      <c r="D72" s="66"/>
      <c r="E72" s="66"/>
      <c r="F72" s="66"/>
      <c r="G72" s="20"/>
    </row>
    <row r="73" spans="1:7">
      <c r="C73" s="12"/>
      <c r="D73" s="66"/>
      <c r="E73" s="66"/>
      <c r="F73" s="66"/>
      <c r="G73" s="20"/>
    </row>
    <row r="74" spans="1:7">
      <c r="C74" s="12"/>
      <c r="D74" s="66"/>
      <c r="E74" s="66"/>
      <c r="F74" s="66"/>
      <c r="G74" s="20"/>
    </row>
    <row r="75" spans="1:7">
      <c r="C75" s="12"/>
      <c r="D75" s="66"/>
      <c r="E75" s="66"/>
      <c r="F75" s="66"/>
      <c r="G75" s="20"/>
    </row>
    <row r="76" spans="1:7">
      <c r="C76" s="12"/>
      <c r="D76" s="66"/>
      <c r="E76" s="66"/>
      <c r="F76" s="66"/>
      <c r="G76" s="20"/>
    </row>
    <row r="77" spans="1:7">
      <c r="C77" s="12"/>
      <c r="D77" s="66"/>
      <c r="E77" s="66"/>
      <c r="F77" s="66"/>
      <c r="G77" s="20"/>
    </row>
    <row r="78" spans="1:7">
      <c r="C78" s="12"/>
      <c r="D78" s="66"/>
      <c r="E78" s="66"/>
      <c r="F78" s="66"/>
      <c r="G78" s="20"/>
    </row>
    <row r="79" spans="1:7">
      <c r="D79" s="66"/>
      <c r="E79" s="12"/>
      <c r="F79" s="66"/>
    </row>
    <row r="84" spans="1:3">
      <c r="A84" s="113"/>
      <c r="B84" s="113"/>
      <c r="C84" s="113"/>
    </row>
  </sheetData>
  <autoFilter ref="A18:G60"/>
  <mergeCells count="4">
    <mergeCell ref="A1:G1"/>
    <mergeCell ref="A2:G2"/>
    <mergeCell ref="A84:C84"/>
    <mergeCell ref="C63:D63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25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dem21</vt:lpstr>
      <vt:lpstr>'dem21'!labour</vt:lpstr>
      <vt:lpstr>'dem21'!Print_Area</vt:lpstr>
      <vt:lpstr>'dem21'!Print_Titles</vt:lpstr>
      <vt:lpstr>'dem21'!revise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2024-08-03T10:49:39Z</cp:lastPrinted>
  <dcterms:created xsi:type="dcterms:W3CDTF">2004-06-02T16:19:52Z</dcterms:created>
  <dcterms:modified xsi:type="dcterms:W3CDTF">2024-08-09T09:26:15Z</dcterms:modified>
</cp:coreProperties>
</file>