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296" windowWidth="7185" windowHeight="7320" activeTab="0"/>
  </bookViews>
  <sheets>
    <sheet name="dem17" sheetId="1" r:id="rId1"/>
  </sheets>
  <externalReferences>
    <externalReference r:id="rId4"/>
    <externalReference r:id="rId5"/>
  </externalReferences>
  <definedNames>
    <definedName name="__123Graph_D" hidden="1">'dem17'!#REF!</definedName>
    <definedName name="_xlnm._FilterDatabase" localSheetId="0" hidden="1">'dem17'!$B$16:$L$109</definedName>
    <definedName name="_Regression_Int" localSheetId="0" hidden="1">1</definedName>
    <definedName name="ahcap">'[2]dem2'!$D$646:$L$646</definedName>
    <definedName name="cap_pw" localSheetId="0">'dem17'!#REF!</definedName>
    <definedName name="censusrec">#REF!</definedName>
    <definedName name="charged">#REF!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'dem17'!$D$81:$L$81</definedName>
    <definedName name="iprcap">'dem17'!$D$103:$L$103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'dem17'!$A$1:$L$109</definedName>
    <definedName name="_xlnm.Print_Titles" localSheetId="0">'dem17'!$11:$14</definedName>
    <definedName name="pw">#REF!</definedName>
    <definedName name="pwcap" localSheetId="0">'dem17'!#REF!</definedName>
    <definedName name="pwcap">#REF!</definedName>
    <definedName name="rec" localSheetId="0">'dem17'!$D$108:$L$108</definedName>
    <definedName name="rec">#REF!</definedName>
    <definedName name="rec1">#REF!</definedName>
    <definedName name="reform">#REF!</definedName>
    <definedName name="revise" localSheetId="0">'dem17'!#REF!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'dem17'!$D$91:$L$91</definedName>
    <definedName name="sss">#REF!</definedName>
    <definedName name="summary" localSheetId="0">'dem17'!#REF!</definedName>
    <definedName name="swc">#REF!</definedName>
    <definedName name="tax">#REF!</definedName>
    <definedName name="udhd">#REF!</definedName>
    <definedName name="urbancap">#REF!</definedName>
    <definedName name="voted" localSheetId="0">'dem17'!$E$9:$G$9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'dem17'!$A$1:$L$93</definedName>
    <definedName name="Z_239EE218_578E_4317_BEED_14D5D7089E27_.wvu.PrintArea" localSheetId="0" hidden="1">'dem17'!$A$1:$L$92</definedName>
    <definedName name="Z_239EE218_578E_4317_BEED_14D5D7089E27_.wvu.PrintTitles" localSheetId="0" hidden="1">'dem17'!$11:$14</definedName>
    <definedName name="Z_302A3EA3_AE96_11D5_A646_0050BA3D7AFD_.wvu.FilterData" localSheetId="0" hidden="1">'dem17'!$A$1:$L$93</definedName>
    <definedName name="Z_302A3EA3_AE96_11D5_A646_0050BA3D7AFD_.wvu.PrintArea" localSheetId="0" hidden="1">'dem17'!$A$1:$L$92</definedName>
    <definedName name="Z_302A3EA3_AE96_11D5_A646_0050BA3D7AFD_.wvu.PrintTitles" localSheetId="0" hidden="1">'dem17'!$11:$14</definedName>
    <definedName name="Z_36DBA021_0ECB_11D4_8064_004005726899_.wvu.FilterData" localSheetId="0" hidden="1">'dem17'!$C$16:$C$92</definedName>
    <definedName name="Z_36DBA021_0ECB_11D4_8064_004005726899_.wvu.PrintArea" localSheetId="0" hidden="1">'dem17'!$A$1:$L$92</definedName>
    <definedName name="Z_36DBA021_0ECB_11D4_8064_004005726899_.wvu.PrintTitles" localSheetId="0" hidden="1">'dem17'!$11:$14</definedName>
    <definedName name="Z_93EBE921_AE91_11D5_8685_004005726899_.wvu.FilterData" localSheetId="0" hidden="1">'dem17'!$C$16:$C$92</definedName>
    <definedName name="Z_93EBE921_AE91_11D5_8685_004005726899_.wvu.PrintArea" localSheetId="0" hidden="1">'dem17'!$A$1:$L$92</definedName>
    <definedName name="Z_93EBE921_AE91_11D5_8685_004005726899_.wvu.PrintTitles" localSheetId="0" hidden="1">'dem17'!$11:$14</definedName>
    <definedName name="Z_94DA79C1_0FDE_11D5_9579_000021DAEEA2_.wvu.FilterData" localSheetId="0" hidden="1">'dem17'!$C$16:$C$92</definedName>
    <definedName name="Z_94DA79C1_0FDE_11D5_9579_000021DAEEA2_.wvu.PrintArea" localSheetId="0" hidden="1">'dem17'!$A$1:$L$92</definedName>
    <definedName name="Z_94DA79C1_0FDE_11D5_9579_000021DAEEA2_.wvu.PrintTitles" localSheetId="0" hidden="1">'dem17'!$11:$14</definedName>
    <definedName name="Z_B4CB0974_161F_11D5_8064_004005726899_.wvu.FilterData" localSheetId="0" hidden="1">'dem17'!$C$16:$C$92</definedName>
    <definedName name="Z_C868F8C3_16D7_11D5_A68D_81D6213F5331_.wvu.FilterData" localSheetId="0" hidden="1">'dem17'!$C$16:$C$92</definedName>
    <definedName name="Z_C868F8C3_16D7_11D5_A68D_81D6213F5331_.wvu.PrintArea" localSheetId="0" hidden="1">'dem17'!$A$1:$L$92</definedName>
    <definedName name="Z_C868F8C3_16D7_11D5_A68D_81D6213F5331_.wvu.PrintTitles" localSheetId="0" hidden="1">'dem17'!$11:$14</definedName>
    <definedName name="Z_E5DF37BD_125C_11D5_8DC4_D0F5D88B3549_.wvu.FilterData" localSheetId="0" hidden="1">'dem17'!$C$16:$C$92</definedName>
    <definedName name="Z_E5DF37BD_125C_11D5_8DC4_D0F5D88B3549_.wvu.PrintArea" localSheetId="0" hidden="1">'dem17'!$A$1:$L$92</definedName>
    <definedName name="Z_E5DF37BD_125C_11D5_8DC4_D0F5D88B3549_.wvu.PrintTitles" localSheetId="0" hidden="1">'dem17'!$11:$14</definedName>
    <definedName name="Z_F8ADACC1_164E_11D6_B603_000021DAEEA2_.wvu.FilterData" localSheetId="0" hidden="1">'dem17'!$C$16:$C$92</definedName>
    <definedName name="Z_F8ADACC1_164E_11D6_B603_000021DAEEA2_.wvu.PrintArea" localSheetId="0" hidden="1">'dem17'!$A$1:$L$92</definedName>
    <definedName name="Z_F8ADACC1_164E_11D6_B603_000021DAEEA2_.wvu.PrintTitles" localSheetId="0" hidden="1">'dem17'!$11:$14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binod</author>
    <author>sonam</author>
  </authors>
  <commentList>
    <comment ref="A1" authorId="0">
      <text>
        <r>
          <rPr>
            <b/>
            <sz val="8"/>
            <rFont val="Tahoma"/>
            <family val="0"/>
          </rPr>
          <t xml:space="preserve">BUDGET SECTION:
1
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BUDGET SECTION:
19
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BUDGET SECTION:
1
</t>
        </r>
      </text>
    </comment>
    <comment ref="K2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Regular Employee</t>
        </r>
      </text>
    </comment>
    <comment ref="K3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21 Regular Employees</t>
        </r>
      </text>
    </comment>
    <comment ref="K4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Regular Employees</t>
        </r>
      </text>
    </comment>
    <comment ref="K5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17+4 Regular Employees</t>
        </r>
      </text>
    </comment>
    <comment ref="K6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Regular Employees</t>
        </r>
      </text>
    </comment>
    <comment ref="K7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29 Regular Employees</t>
        </r>
      </text>
    </comment>
    <comment ref="K8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Person</t>
        </r>
      </text>
    </comment>
    <comment ref="K7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includes MR payment of 5 employees</t>
        </r>
      </text>
    </comment>
    <comment ref="J7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includes 14 regular employees and 30 adhoc employees amount 3885307</t>
        </r>
      </text>
    </comment>
    <comment ref="J77" authorId="2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151 for wages
</t>
        </r>
      </text>
    </comment>
  </commentList>
</comments>
</file>

<file path=xl/sharedStrings.xml><?xml version="1.0" encoding="utf-8"?>
<sst xmlns="http://schemas.openxmlformats.org/spreadsheetml/2006/main" count="177" uniqueCount="80">
  <si>
    <t>INFORMATION AND PUBLIC RELATION</t>
  </si>
  <si>
    <t>Information and Publicity</t>
  </si>
  <si>
    <t>(h) Others</t>
  </si>
  <si>
    <t>Secretariat - Social Services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</si>
  <si>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</si>
  <si>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</si>
  <si>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</si>
  <si>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</si>
  <si>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</si>
  <si>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</si>
  <si>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</si>
  <si>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</si>
  <si>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</si>
  <si>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</si>
  <si>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</si>
  <si>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</si>
  <si>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</si>
  <si>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</si>
  <si>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</si>
  <si>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</si>
  <si>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</si>
  <si>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</si>
  <si>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60.00.52</t>
  </si>
  <si>
    <t>Others</t>
  </si>
  <si>
    <t>60.00.51</t>
  </si>
  <si>
    <t>Motor Vehicles</t>
  </si>
  <si>
    <t>61.00.50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</si>
  <si>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</si>
  <si>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</si>
  <si>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</si>
  <si>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</si>
  <si>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</si>
  <si>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</si>
  <si>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</si>
  <si>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</si>
  <si>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</si>
  <si>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00.44.50</t>
  </si>
  <si>
    <t>00.44.51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</si>
  <si>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</si>
  <si>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</si>
  <si>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</si>
  <si>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</si>
  <si>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</si>
  <si>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</si>
  <si>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</si>
  <si>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</si>
  <si>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</si>
  <si>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</si>
  <si>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</si>
  <si>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DEMAND NO. 17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</si>
  <si>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</si>
  <si>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</si>
  <si>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</si>
  <si>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</si>
  <si>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</si>
  <si>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2009-10</t>
  </si>
  <si>
    <t>CAPITAL SECTION</t>
  </si>
  <si>
    <t>Buildings</t>
  </si>
  <si>
    <t>Information and Public Relation</t>
  </si>
  <si>
    <t>Research and Training</t>
  </si>
  <si>
    <t>Information and Public Relation Department</t>
  </si>
  <si>
    <t>Capital Outlay on Information and 
Publicity</t>
  </si>
  <si>
    <t>18.00.71</t>
  </si>
  <si>
    <t>B - Capital Account of Social Services (d) Capital Account of 
Information and Broadcasting</t>
  </si>
  <si>
    <t>Construction of Soochana Bhawan</t>
  </si>
  <si>
    <t>Capital Outlay on Information and Publicity</t>
  </si>
  <si>
    <t>2010-11</t>
  </si>
  <si>
    <t>Direction and Administration</t>
  </si>
  <si>
    <t>Machinery and Equipments</t>
  </si>
  <si>
    <t>00.00.71</t>
  </si>
  <si>
    <t>00.00.72</t>
  </si>
  <si>
    <t>00.00.73</t>
  </si>
  <si>
    <t>Provision for Grant of Film making</t>
  </si>
  <si>
    <t>Media Development Fund</t>
  </si>
  <si>
    <t>Grant to Film Makers</t>
  </si>
  <si>
    <t>Research and Training in Mass 
Communication</t>
  </si>
  <si>
    <t>2011-12</t>
  </si>
  <si>
    <t>I. Estimate of the amount required in the year ending 31st March, 2012 to defray the charges in respect of Information and Public Relation .</t>
  </si>
  <si>
    <t>Recoveries of Overpayment</t>
  </si>
  <si>
    <t>(In Thousands of Rupees)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</si>
</sst>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#,##0_ ;\-#,##0\ "/>
    <numFmt numFmtId="227" formatCode="0_ ;\-0\ "/>
  </numFmts>
  <fonts count="11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21" applyFont="1" applyFill="1" applyBorder="1" applyAlignment="1">
      <alignment horizontal="right" vertical="top" wrapText="1"/>
      <protection/>
    </xf>
    <xf numFmtId="0" fontId="5" fillId="0" borderId="0" xfId="21" applyFont="1" applyFill="1" applyBorder="1" applyAlignment="1">
      <alignment vertical="top" wrapText="1"/>
      <protection/>
    </xf>
    <xf numFmtId="0" fontId="5" fillId="0" borderId="0" xfId="21" applyFont="1" applyFill="1">
      <alignment/>
      <protection/>
    </xf>
    <xf numFmtId="0" fontId="6" fillId="0" borderId="0" xfId="21" applyFont="1" applyFill="1" applyBorder="1" applyAlignment="1" applyProtection="1">
      <alignment horizontal="center"/>
      <protection/>
    </xf>
    <xf numFmtId="0" fontId="5" fillId="0" borderId="1" xfId="22" applyFont="1" applyFill="1" applyBorder="1">
      <alignment/>
      <protection/>
    </xf>
    <xf numFmtId="0" fontId="5" fillId="0" borderId="2" xfId="23" applyFont="1" applyFill="1" applyBorder="1" applyAlignment="1" applyProtection="1">
      <alignment horizontal="right" vertical="top" wrapText="1"/>
      <protection/>
    </xf>
    <xf numFmtId="0" fontId="5" fillId="0" borderId="0" xfId="22" applyFont="1" applyFill="1" applyBorder="1" applyProtection="1">
      <alignment/>
      <protection/>
    </xf>
    <xf numFmtId="0" fontId="5" fillId="0" borderId="0" xfId="23" applyFont="1" applyFill="1" applyProtection="1">
      <alignment/>
      <protection/>
    </xf>
    <xf numFmtId="0" fontId="5" fillId="0" borderId="0" xfId="23" applyFont="1" applyFill="1" applyBorder="1" applyAlignment="1" applyProtection="1">
      <alignment vertical="top" wrapText="1"/>
      <protection/>
    </xf>
    <xf numFmtId="0" fontId="5" fillId="0" borderId="0" xfId="23" applyFont="1" applyFill="1" applyBorder="1" applyAlignment="1" applyProtection="1">
      <alignment horizontal="right" vertical="top" wrapText="1"/>
      <protection/>
    </xf>
    <xf numFmtId="0" fontId="5" fillId="0" borderId="1" xfId="23" applyFont="1" applyFill="1" applyBorder="1" applyAlignment="1" applyProtection="1">
      <alignment horizontal="right" vertical="top" wrapText="1"/>
      <protection/>
    </xf>
    <xf numFmtId="0" fontId="5" fillId="0" borderId="1" xfId="22" applyFont="1" applyFill="1" applyBorder="1" applyProtection="1">
      <alignment/>
      <protection/>
    </xf>
    <xf numFmtId="0" fontId="5" fillId="0" borderId="0" xfId="21" applyFont="1" applyFill="1" applyBorder="1" applyAlignment="1" applyProtection="1">
      <alignment horizontal="left" vertical="top" wrapText="1"/>
      <protection/>
    </xf>
    <xf numFmtId="0" fontId="6" fillId="0" borderId="0" xfId="21" applyFont="1" applyFill="1" applyBorder="1" applyAlignment="1" applyProtection="1">
      <alignment horizontal="left" vertical="top" wrapText="1"/>
      <protection/>
    </xf>
    <xf numFmtId="192" fontId="5" fillId="0" borderId="0" xfId="21" applyNumberFormat="1" applyFont="1" applyFill="1" applyBorder="1" applyAlignment="1">
      <alignment horizontal="right" vertical="top" wrapText="1"/>
      <protection/>
    </xf>
    <xf numFmtId="0" fontId="6" fillId="0" borderId="0" xfId="21" applyFont="1" applyFill="1" applyBorder="1">
      <alignment/>
      <protection/>
    </xf>
    <xf numFmtId="0" fontId="5" fillId="0" borderId="3" xfId="21" applyFont="1" applyFill="1" applyBorder="1" applyAlignment="1">
      <alignment vertical="top" wrapText="1"/>
      <protection/>
    </xf>
    <xf numFmtId="0" fontId="6" fillId="0" borderId="3" xfId="21" applyFont="1" applyFill="1" applyBorder="1" applyAlignment="1" applyProtection="1">
      <alignment horizontal="left" vertical="top" wrapText="1"/>
      <protection/>
    </xf>
    <xf numFmtId="0" fontId="5" fillId="0" borderId="0" xfId="21" applyNumberFormat="1" applyFont="1" applyFill="1" applyBorder="1" applyProtection="1">
      <alignment/>
      <protection/>
    </xf>
    <xf numFmtId="0" fontId="5" fillId="0" borderId="0" xfId="21" applyNumberFormat="1" applyFont="1" applyFill="1" applyBorder="1" applyAlignment="1" applyProtection="1">
      <alignment horizontal="right"/>
      <protection/>
    </xf>
    <xf numFmtId="0" fontId="5" fillId="0" borderId="0" xfId="21" applyNumberFormat="1" applyFont="1" applyFill="1" applyBorder="1" applyAlignment="1">
      <alignment horizontal="right"/>
      <protection/>
    </xf>
    <xf numFmtId="0" fontId="5" fillId="0" borderId="0" xfId="21" applyNumberFormat="1" applyFont="1" applyFill="1" applyBorder="1">
      <alignment/>
      <protection/>
    </xf>
    <xf numFmtId="0" fontId="6" fillId="0" borderId="0" xfId="21" applyFont="1" applyFill="1" applyBorder="1" applyAlignment="1">
      <alignment horizontal="right" vertical="top" wrapText="1"/>
      <protection/>
    </xf>
    <xf numFmtId="185" fontId="5" fillId="0" borderId="0" xfId="21" applyNumberFormat="1" applyFont="1" applyFill="1" applyBorder="1" applyAlignment="1">
      <alignment horizontal="right" vertical="top" wrapText="1"/>
      <protection/>
    </xf>
    <xf numFmtId="198" fontId="6" fillId="0" borderId="0" xfId="21" applyNumberFormat="1" applyFont="1" applyFill="1" applyBorder="1" applyAlignment="1">
      <alignment horizontal="right" vertical="top" wrapText="1"/>
      <protection/>
    </xf>
    <xf numFmtId="214" fontId="5" fillId="0" borderId="0" xfId="21" applyNumberFormat="1" applyFont="1" applyFill="1" applyBorder="1" applyAlignment="1">
      <alignment horizontal="right" vertical="top" wrapText="1"/>
      <protection/>
    </xf>
    <xf numFmtId="207" fontId="6" fillId="0" borderId="0" xfId="21" applyNumberFormat="1" applyFont="1" applyFill="1" applyBorder="1" applyAlignment="1">
      <alignment horizontal="right" vertical="top" wrapText="1"/>
      <protection/>
    </xf>
    <xf numFmtId="202" fontId="6" fillId="0" borderId="0" xfId="21" applyNumberFormat="1" applyFont="1" applyFill="1" applyBorder="1" applyAlignment="1">
      <alignment horizontal="right" vertical="top" wrapText="1"/>
      <protection/>
    </xf>
    <xf numFmtId="0" fontId="5" fillId="0" borderId="3" xfId="21" applyFont="1" applyFill="1" applyBorder="1" applyAlignment="1">
      <alignment horizontal="right" vertical="top" wrapText="1"/>
      <protection/>
    </xf>
    <xf numFmtId="0" fontId="5" fillId="0" borderId="1" xfId="22" applyNumberFormat="1" applyFont="1" applyFill="1" applyBorder="1">
      <alignment/>
      <protection/>
    </xf>
    <xf numFmtId="0" fontId="5" fillId="0" borderId="1" xfId="22" applyNumberFormat="1" applyFont="1" applyFill="1" applyBorder="1" applyAlignment="1" applyProtection="1">
      <alignment horizontal="left"/>
      <protection/>
    </xf>
    <xf numFmtId="0" fontId="7" fillId="0" borderId="1" xfId="22" applyNumberFormat="1" applyFont="1" applyFill="1" applyBorder="1" applyAlignment="1" applyProtection="1">
      <alignment horizontal="left"/>
      <protection/>
    </xf>
    <xf numFmtId="0" fontId="7" fillId="0" borderId="1" xfId="22" applyNumberFormat="1" applyFont="1" applyFill="1" applyBorder="1">
      <alignment/>
      <protection/>
    </xf>
    <xf numFmtId="0" fontId="5" fillId="0" borderId="1" xfId="22" applyNumberFormat="1" applyFont="1" applyFill="1" applyBorder="1" applyAlignment="1" applyProtection="1">
      <alignment horizontal="right"/>
      <protection/>
    </xf>
    <xf numFmtId="0" fontId="5" fillId="0" borderId="0" xfId="22" applyNumberFormat="1" applyFont="1" applyFill="1" applyBorder="1" applyAlignment="1" applyProtection="1">
      <alignment horizontal="right"/>
      <protection/>
    </xf>
    <xf numFmtId="43" fontId="5" fillId="0" borderId="0" xfId="15" applyFont="1" applyFill="1" applyBorder="1" applyAlignment="1">
      <alignment horizontal="right" wrapText="1"/>
    </xf>
    <xf numFmtId="43" fontId="5" fillId="0" borderId="0" xfId="15" applyFont="1" applyFill="1" applyBorder="1" applyAlignment="1" applyProtection="1">
      <alignment horizontal="right" wrapText="1"/>
      <protection/>
    </xf>
    <xf numFmtId="0" fontId="5" fillId="0" borderId="1" xfId="21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21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vertical="top" wrapText="1"/>
    </xf>
    <xf numFmtId="0" fontId="5" fillId="0" borderId="0" xfId="15" applyNumberFormat="1" applyFont="1" applyFill="1" applyBorder="1" applyAlignment="1">
      <alignment horizontal="right" wrapText="1"/>
    </xf>
    <xf numFmtId="0" fontId="5" fillId="0" borderId="0" xfId="15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3" xfId="21" applyNumberFormat="1" applyFont="1" applyFill="1" applyBorder="1" applyAlignment="1">
      <alignment horizontal="right" wrapText="1"/>
      <protection/>
    </xf>
    <xf numFmtId="0" fontId="5" fillId="0" borderId="3" xfId="15" applyNumberFormat="1" applyFont="1" applyFill="1" applyBorder="1" applyAlignment="1">
      <alignment horizontal="right" wrapText="1"/>
    </xf>
    <xf numFmtId="0" fontId="5" fillId="0" borderId="3" xfId="21" applyNumberFormat="1" applyFont="1" applyFill="1" applyBorder="1" applyAlignment="1" applyProtection="1">
      <alignment horizontal="right" wrapText="1"/>
      <protection/>
    </xf>
    <xf numFmtId="0" fontId="5" fillId="0" borderId="0" xfId="21" applyNumberFormat="1" applyFont="1" applyFill="1" applyBorder="1" applyAlignment="1" applyProtection="1">
      <alignment horizontal="right" wrapText="1"/>
      <protection/>
    </xf>
    <xf numFmtId="43" fontId="5" fillId="0" borderId="3" xfId="15" applyFont="1" applyFill="1" applyBorder="1" applyAlignment="1">
      <alignment horizontal="right" wrapText="1"/>
    </xf>
    <xf numFmtId="43" fontId="5" fillId="0" borderId="3" xfId="15" applyFont="1" applyFill="1" applyBorder="1" applyAlignment="1" applyProtection="1">
      <alignment horizontal="right" wrapText="1"/>
      <protection/>
    </xf>
    <xf numFmtId="0" fontId="5" fillId="0" borderId="2" xfId="15" applyNumberFormat="1" applyFont="1" applyFill="1" applyBorder="1" applyAlignment="1">
      <alignment horizontal="right" wrapText="1"/>
    </xf>
    <xf numFmtId="192" fontId="5" fillId="0" borderId="1" xfId="21" applyNumberFormat="1" applyFont="1" applyFill="1" applyBorder="1" applyAlignment="1">
      <alignment horizontal="right" vertical="top" wrapText="1"/>
      <protection/>
    </xf>
    <xf numFmtId="0" fontId="5" fillId="0" borderId="1" xfId="21" applyFont="1" applyFill="1" applyBorder="1" applyAlignment="1" applyProtection="1">
      <alignment horizontal="left" vertical="top" wrapText="1"/>
      <protection/>
    </xf>
    <xf numFmtId="43" fontId="5" fillId="0" borderId="1" xfId="15" applyFont="1" applyFill="1" applyBorder="1" applyAlignment="1" applyProtection="1">
      <alignment horizontal="right" wrapText="1"/>
      <protection/>
    </xf>
    <xf numFmtId="0" fontId="5" fillId="0" borderId="1" xfId="21" applyNumberFormat="1" applyFont="1" applyFill="1" applyBorder="1" applyAlignment="1" applyProtection="1">
      <alignment horizontal="right"/>
      <protection/>
    </xf>
    <xf numFmtId="0" fontId="8" fillId="0" borderId="1" xfId="22" applyNumberFormat="1" applyFont="1" applyFill="1" applyBorder="1" applyAlignment="1" applyProtection="1">
      <alignment horizontal="right"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6" fillId="0" borderId="0" xfId="21" applyNumberFormat="1" applyFont="1" applyFill="1" applyBorder="1" applyAlignment="1" applyProtection="1">
      <alignment horizontal="center" vertical="top"/>
      <protection/>
    </xf>
    <xf numFmtId="0" fontId="5" fillId="0" borderId="0" xfId="21" applyFont="1" applyFill="1" applyBorder="1" applyAlignment="1" applyProtection="1">
      <alignment horizontal="center" vertical="top"/>
      <protection/>
    </xf>
    <xf numFmtId="0" fontId="5" fillId="0" borderId="0" xfId="21" applyNumberFormat="1" applyFont="1" applyFill="1" applyBorder="1" applyAlignment="1" applyProtection="1">
      <alignment horizontal="center" vertical="top"/>
      <protection/>
    </xf>
    <xf numFmtId="0" fontId="5" fillId="0" borderId="0" xfId="21" applyFont="1" applyFill="1" applyBorder="1" applyAlignment="1">
      <alignment horizontal="left" vertical="top" wrapText="1"/>
      <protection/>
    </xf>
    <xf numFmtId="0" fontId="6" fillId="0" borderId="0" xfId="21" applyNumberFormat="1" applyFont="1" applyFill="1" applyBorder="1">
      <alignment/>
      <protection/>
    </xf>
    <xf numFmtId="0" fontId="6" fillId="0" borderId="0" xfId="21" applyNumberFormat="1" applyFont="1" applyFill="1" applyBorder="1" applyAlignment="1">
      <alignment horizontal="right"/>
      <protection/>
    </xf>
    <xf numFmtId="0" fontId="6" fillId="0" borderId="0" xfId="15" applyNumberFormat="1" applyFont="1" applyFill="1" applyBorder="1" applyAlignment="1" applyProtection="1">
      <alignment horizontal="center"/>
      <protection/>
    </xf>
    <xf numFmtId="0" fontId="5" fillId="0" borderId="0" xfId="21" applyFont="1" applyFill="1" applyBorder="1" applyAlignment="1" applyProtection="1">
      <alignment horizontal="left"/>
      <protection/>
    </xf>
    <xf numFmtId="0" fontId="5" fillId="0" borderId="0" xfId="23" applyFont="1" applyFill="1" applyBorder="1" applyProtection="1">
      <alignment/>
      <protection/>
    </xf>
    <xf numFmtId="0" fontId="5" fillId="0" borderId="0" xfId="22" applyFont="1" applyFill="1" applyBorder="1" applyAlignment="1" applyProtection="1">
      <alignment horizontal="left"/>
      <protection/>
    </xf>
    <xf numFmtId="0" fontId="5" fillId="0" borderId="0" xfId="21" applyNumberFormat="1" applyFont="1" applyFill="1" applyBorder="1" applyAlignment="1" applyProtection="1">
      <alignment horizontal="left"/>
      <protection/>
    </xf>
    <xf numFmtId="0" fontId="5" fillId="0" borderId="0" xfId="21" applyNumberFormat="1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5" fillId="0" borderId="0" xfId="24" applyFont="1" applyFill="1" applyAlignment="1">
      <alignment horizontal="left" vertical="top" wrapText="1"/>
      <protection/>
    </xf>
    <xf numFmtId="0" fontId="5" fillId="0" borderId="0" xfId="24" applyFont="1" applyFill="1" applyAlignment="1">
      <alignment horizontal="right" vertical="top" wrapText="1"/>
      <protection/>
    </xf>
    <xf numFmtId="0" fontId="5" fillId="0" borderId="2" xfId="23" applyFont="1" applyFill="1" applyBorder="1" applyAlignment="1" applyProtection="1">
      <alignment horizontal="left" vertical="top" wrapText="1"/>
      <protection/>
    </xf>
    <xf numFmtId="0" fontId="5" fillId="0" borderId="2" xfId="22" applyFont="1" applyFill="1" applyBorder="1" applyProtection="1">
      <alignment/>
      <protection/>
    </xf>
    <xf numFmtId="0" fontId="5" fillId="0" borderId="0" xfId="23" applyFont="1" applyFill="1" applyBorder="1" applyAlignment="1" applyProtection="1">
      <alignment horizontal="left" vertical="top" wrapText="1"/>
      <protection/>
    </xf>
    <xf numFmtId="0" fontId="5" fillId="0" borderId="1" xfId="23" applyFont="1" applyFill="1" applyBorder="1" applyAlignment="1" applyProtection="1">
      <alignment horizontal="left" vertical="top" wrapText="1"/>
      <protection/>
    </xf>
    <xf numFmtId="0" fontId="5" fillId="0" borderId="3" xfId="15" applyNumberFormat="1" applyFont="1" applyFill="1" applyBorder="1" applyAlignment="1" applyProtection="1">
      <alignment horizontal="right" wrapText="1"/>
      <protection/>
    </xf>
    <xf numFmtId="0" fontId="5" fillId="0" borderId="1" xfId="21" applyFont="1" applyFill="1" applyBorder="1" applyAlignment="1">
      <alignment horizontal="right" vertical="top" wrapText="1"/>
      <protection/>
    </xf>
    <xf numFmtId="0" fontId="5" fillId="0" borderId="1" xfId="21" applyFont="1" applyFill="1" applyBorder="1">
      <alignment/>
      <protection/>
    </xf>
    <xf numFmtId="0" fontId="5" fillId="0" borderId="1" xfId="21" applyNumberFormat="1" applyFont="1" applyFill="1" applyBorder="1">
      <alignment/>
      <protection/>
    </xf>
    <xf numFmtId="43" fontId="5" fillId="0" borderId="0" xfId="15" applyNumberFormat="1" applyFont="1" applyFill="1" applyBorder="1" applyAlignment="1">
      <alignment horizontal="right" wrapText="1"/>
    </xf>
    <xf numFmtId="0" fontId="5" fillId="0" borderId="1" xfId="21" applyNumberFormat="1" applyFont="1" applyFill="1" applyBorder="1" applyAlignment="1">
      <alignment horizontal="right" wrapText="1"/>
      <protection/>
    </xf>
    <xf numFmtId="0" fontId="5" fillId="0" borderId="1" xfId="21" applyNumberFormat="1" applyFont="1" applyFill="1" applyBorder="1" applyAlignment="1" applyProtection="1">
      <alignment horizontal="right" wrapText="1"/>
      <protection/>
    </xf>
    <xf numFmtId="0" fontId="5" fillId="0" borderId="1" xfId="15" applyNumberFormat="1" applyFont="1" applyFill="1" applyBorder="1" applyAlignment="1">
      <alignment horizontal="right" wrapText="1"/>
    </xf>
    <xf numFmtId="0" fontId="5" fillId="0" borderId="2" xfId="21" applyFont="1" applyFill="1" applyBorder="1" applyAlignment="1">
      <alignment vertical="top" wrapText="1"/>
      <protection/>
    </xf>
    <xf numFmtId="192" fontId="5" fillId="0" borderId="2" xfId="21" applyNumberFormat="1" applyFont="1" applyFill="1" applyBorder="1" applyAlignment="1">
      <alignment horizontal="right" vertical="top" wrapText="1"/>
      <protection/>
    </xf>
    <xf numFmtId="0" fontId="5" fillId="0" borderId="2" xfId="21" applyFont="1" applyFill="1" applyBorder="1" applyAlignment="1" applyProtection="1">
      <alignment horizontal="left" vertical="top" wrapText="1"/>
      <protection/>
    </xf>
    <xf numFmtId="0" fontId="5" fillId="0" borderId="2" xfId="21" applyNumberFormat="1" applyFont="1" applyFill="1" applyBorder="1" applyAlignment="1">
      <alignment horizontal="right" wrapText="1"/>
      <protection/>
    </xf>
    <xf numFmtId="43" fontId="5" fillId="0" borderId="2" xfId="15" applyFont="1" applyFill="1" applyBorder="1" applyAlignment="1" applyProtection="1">
      <alignment horizontal="right" wrapText="1"/>
      <protection/>
    </xf>
    <xf numFmtId="0" fontId="5" fillId="0" borderId="2" xfId="15" applyNumberFormat="1" applyFont="1" applyFill="1" applyBorder="1" applyAlignment="1" applyProtection="1">
      <alignment horizontal="right" wrapText="1"/>
      <protection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5" fillId="0" borderId="2" xfId="21" applyNumberFormat="1" applyFont="1" applyFill="1" applyBorder="1">
      <alignment/>
      <protection/>
    </xf>
    <xf numFmtId="0" fontId="6" fillId="0" borderId="3" xfId="21" applyFont="1" applyFill="1" applyBorder="1">
      <alignment/>
      <protection/>
    </xf>
    <xf numFmtId="0" fontId="6" fillId="0" borderId="3" xfId="21" applyFont="1" applyFill="1" applyBorder="1" applyAlignment="1">
      <alignment horizontal="right" vertical="top" wrapText="1"/>
      <protection/>
    </xf>
    <xf numFmtId="0" fontId="5" fillId="0" borderId="0" xfId="22" applyNumberFormat="1" applyFont="1" applyFill="1" applyBorder="1" applyAlignment="1" applyProtection="1">
      <alignment horizontal="center"/>
      <protection/>
    </xf>
    <xf numFmtId="0" fontId="5" fillId="0" borderId="0" xfId="22" applyNumberFormat="1" applyFont="1" applyFill="1" applyAlignment="1" applyProtection="1">
      <alignment horizontal="center"/>
      <protection/>
    </xf>
    <xf numFmtId="0" fontId="5" fillId="0" borderId="0" xfId="2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6" fillId="0" borderId="0" xfId="21" applyFont="1" applyFill="1" applyBorder="1" applyAlignment="1" applyProtection="1">
      <alignment horizontal="center"/>
      <protection/>
    </xf>
    <xf numFmtId="0" fontId="5" fillId="0" borderId="2" xfId="22" applyNumberFormat="1" applyFont="1" applyFill="1" applyBorder="1" applyAlignment="1" applyProtection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for 03-04" xfId="21"/>
    <cellStyle name="Normal_BUDGET-2000" xfId="22"/>
    <cellStyle name="Normal_budgetDocNIC02-03" xfId="23"/>
    <cellStyle name="Normal_DEMAND1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 transitionEvaluation="1" transitionEntry="1"/>
  <dimension ref="A1:L109"/>
  <sheetViews>
    <sheetView tabSelected="1" view="pageBreakPreview" zoomScaleNormal="115" zoomScaleSheetLayoutView="100" workbookViewId="0" topLeftCell="A94">
      <selection activeCell="A110" sqref="A110:IV138"/>
    </sheetView>
  </sheetViews>
  <sheetFormatPr defaultColWidth="11.00390625" defaultRowHeight="12.75"/>
  <cols>
    <col min="1" max="1" width="6.421875" style="2" customWidth="1"/>
    <col min="2" max="2" width="8.140625" style="1" customWidth="1"/>
    <col min="3" max="3" width="34.57421875" style="59" customWidth="1"/>
    <col min="4" max="4" width="8.57421875" style="22" customWidth="1"/>
    <col min="5" max="5" width="9.421875" style="22" customWidth="1"/>
    <col min="6" max="6" width="8.421875" style="59" customWidth="1"/>
    <col min="7" max="7" width="8.57421875" style="59" customWidth="1"/>
    <col min="8" max="8" width="8.57421875" style="22" customWidth="1"/>
    <col min="9" max="9" width="8.421875" style="22" customWidth="1"/>
    <col min="10" max="10" width="8.57421875" style="22" customWidth="1"/>
    <col min="11" max="11" width="8.140625" style="59" bestFit="1" customWidth="1"/>
    <col min="12" max="12" width="8.421875" style="22" customWidth="1"/>
    <col min="13" max="16384" width="11.00390625" style="59" customWidth="1"/>
  </cols>
  <sheetData>
    <row r="1" spans="1:12" ht="13.5" customHeight="1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3.5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3:12" ht="13.5" customHeight="1">
      <c r="C3" s="4"/>
      <c r="D3" s="41"/>
      <c r="E3" s="41"/>
      <c r="F3" s="4"/>
      <c r="G3" s="4"/>
      <c r="H3" s="41"/>
      <c r="I3" s="41"/>
      <c r="J3" s="41"/>
      <c r="K3" s="4"/>
      <c r="L3" s="41"/>
    </row>
    <row r="4" spans="3:12" ht="13.5" customHeight="1">
      <c r="C4" s="4"/>
      <c r="D4" s="21" t="s">
        <v>51</v>
      </c>
      <c r="E4" s="41">
        <v>2220</v>
      </c>
      <c r="F4" s="60" t="s">
        <v>1</v>
      </c>
      <c r="G4" s="4"/>
      <c r="H4" s="41"/>
      <c r="I4" s="41"/>
      <c r="J4" s="41"/>
      <c r="K4" s="4"/>
      <c r="L4" s="41"/>
    </row>
    <row r="5" spans="3:12" ht="13.5" customHeight="1">
      <c r="C5" s="4"/>
      <c r="D5" s="21" t="s">
        <v>2</v>
      </c>
      <c r="E5" s="41">
        <v>2251</v>
      </c>
      <c r="F5" s="60" t="s">
        <v>3</v>
      </c>
      <c r="G5" s="4"/>
      <c r="H5" s="41"/>
      <c r="I5" s="41"/>
      <c r="J5" s="41"/>
      <c r="K5" s="4"/>
      <c r="L5" s="41"/>
    </row>
    <row r="6" spans="2:12" ht="25.5" customHeight="1">
      <c r="B6" s="108" t="s">
        <v>63</v>
      </c>
      <c r="C6" s="109"/>
      <c r="D6" s="109"/>
      <c r="E6" s="61">
        <v>4220</v>
      </c>
      <c r="F6" s="46" t="s">
        <v>65</v>
      </c>
      <c r="G6" s="62"/>
      <c r="H6" s="63"/>
      <c r="I6" s="63"/>
      <c r="J6" s="63"/>
      <c r="K6" s="4"/>
      <c r="L6" s="41"/>
    </row>
    <row r="7" ht="13.5" customHeight="1">
      <c r="A7" s="60" t="s">
        <v>77</v>
      </c>
    </row>
    <row r="8" spans="1:7" ht="13.5" customHeight="1">
      <c r="A8" s="64"/>
      <c r="D8" s="65"/>
      <c r="E8" s="41" t="s">
        <v>52</v>
      </c>
      <c r="F8" s="4" t="s">
        <v>53</v>
      </c>
      <c r="G8" s="4" t="s">
        <v>11</v>
      </c>
    </row>
    <row r="9" spans="1:11" ht="13.5" customHeight="1">
      <c r="A9" s="64"/>
      <c r="D9" s="66" t="s">
        <v>4</v>
      </c>
      <c r="E9" s="41">
        <f>L92</f>
        <v>58971</v>
      </c>
      <c r="F9" s="67">
        <f>L104</f>
        <v>15000</v>
      </c>
      <c r="G9" s="41">
        <f>F9+E9</f>
        <v>73971</v>
      </c>
      <c r="K9" s="22"/>
    </row>
    <row r="10" spans="1:11" ht="13.5" customHeight="1">
      <c r="A10" s="68" t="s">
        <v>50</v>
      </c>
      <c r="F10" s="22"/>
      <c r="G10" s="22"/>
      <c r="K10" s="22"/>
    </row>
    <row r="11" spans="1:12" s="3" customFormat="1" ht="13.5">
      <c r="A11" s="78"/>
      <c r="B11" s="79"/>
      <c r="C11" s="5"/>
      <c r="D11" s="30"/>
      <c r="E11" s="30"/>
      <c r="F11" s="30"/>
      <c r="G11" s="30"/>
      <c r="H11" s="30"/>
      <c r="I11" s="31"/>
      <c r="J11" s="32"/>
      <c r="K11" s="33"/>
      <c r="L11" s="58" t="s">
        <v>79</v>
      </c>
    </row>
    <row r="12" spans="1:12" s="8" customFormat="1" ht="13.5" customHeight="1">
      <c r="A12" s="80"/>
      <c r="B12" s="6"/>
      <c r="C12" s="81"/>
      <c r="D12" s="111" t="s">
        <v>5</v>
      </c>
      <c r="E12" s="111"/>
      <c r="F12" s="107" t="s">
        <v>6</v>
      </c>
      <c r="G12" s="107"/>
      <c r="H12" s="107" t="s">
        <v>7</v>
      </c>
      <c r="I12" s="107"/>
      <c r="J12" s="107" t="s">
        <v>6</v>
      </c>
      <c r="K12" s="107"/>
      <c r="L12" s="107"/>
    </row>
    <row r="13" spans="1:12" s="8" customFormat="1" ht="13.5" customHeight="1">
      <c r="A13" s="82"/>
      <c r="B13" s="10"/>
      <c r="C13" s="70" t="s">
        <v>8</v>
      </c>
      <c r="D13" s="106" t="s">
        <v>55</v>
      </c>
      <c r="E13" s="106"/>
      <c r="F13" s="106" t="s">
        <v>66</v>
      </c>
      <c r="G13" s="106"/>
      <c r="H13" s="106" t="s">
        <v>66</v>
      </c>
      <c r="I13" s="106"/>
      <c r="J13" s="106" t="s">
        <v>76</v>
      </c>
      <c r="K13" s="106"/>
      <c r="L13" s="106"/>
    </row>
    <row r="14" spans="1:12" s="8" customFormat="1" ht="13.5" customHeight="1">
      <c r="A14" s="83"/>
      <c r="B14" s="11"/>
      <c r="C14" s="12"/>
      <c r="D14" s="34" t="s">
        <v>9</v>
      </c>
      <c r="E14" s="34" t="s">
        <v>10</v>
      </c>
      <c r="F14" s="34" t="s">
        <v>9</v>
      </c>
      <c r="G14" s="34" t="s">
        <v>10</v>
      </c>
      <c r="H14" s="34" t="s">
        <v>9</v>
      </c>
      <c r="I14" s="34" t="s">
        <v>10</v>
      </c>
      <c r="J14" s="34" t="s">
        <v>9</v>
      </c>
      <c r="K14" s="34" t="s">
        <v>10</v>
      </c>
      <c r="L14" s="34" t="s">
        <v>11</v>
      </c>
    </row>
    <row r="15" spans="1:12" s="69" customFormat="1" ht="12.75">
      <c r="A15" s="9"/>
      <c r="B15" s="10"/>
      <c r="C15" s="7"/>
      <c r="D15" s="35"/>
      <c r="E15" s="35"/>
      <c r="F15" s="35"/>
      <c r="G15" s="35"/>
      <c r="H15" s="35"/>
      <c r="I15" s="35"/>
      <c r="J15" s="35"/>
      <c r="K15" s="35"/>
      <c r="L15" s="35"/>
    </row>
    <row r="16" spans="3:12" ht="13.5" customHeight="1">
      <c r="C16" s="14" t="s">
        <v>12</v>
      </c>
      <c r="D16" s="20"/>
      <c r="E16" s="20"/>
      <c r="F16" s="20"/>
      <c r="G16" s="20"/>
      <c r="H16" s="20"/>
      <c r="I16" s="20"/>
      <c r="J16" s="20"/>
      <c r="K16" s="20"/>
      <c r="L16" s="20"/>
    </row>
    <row r="17" spans="1:11" ht="13.5" customHeight="1">
      <c r="A17" s="2" t="s">
        <v>13</v>
      </c>
      <c r="B17" s="23">
        <v>2220</v>
      </c>
      <c r="C17" s="14" t="s">
        <v>1</v>
      </c>
      <c r="F17" s="71"/>
      <c r="G17" s="71"/>
      <c r="J17" s="71"/>
      <c r="K17" s="71"/>
    </row>
    <row r="18" spans="2:11" ht="13.5" customHeight="1">
      <c r="B18" s="24">
        <v>1</v>
      </c>
      <c r="C18" s="13" t="s">
        <v>14</v>
      </c>
      <c r="F18" s="22"/>
      <c r="G18" s="22"/>
      <c r="K18" s="22"/>
    </row>
    <row r="19" spans="2:11" ht="13.5" customHeight="1">
      <c r="B19" s="25">
        <v>1.001</v>
      </c>
      <c r="C19" s="14" t="s">
        <v>67</v>
      </c>
      <c r="F19" s="22"/>
      <c r="G19" s="22"/>
      <c r="K19" s="22"/>
    </row>
    <row r="20" spans="2:11" ht="13.5" customHeight="1">
      <c r="B20" s="24">
        <v>60</v>
      </c>
      <c r="C20" s="13" t="s">
        <v>15</v>
      </c>
      <c r="F20" s="22"/>
      <c r="G20" s="22"/>
      <c r="K20" s="22"/>
    </row>
    <row r="21" spans="2:12" ht="13.5" customHeight="1">
      <c r="B21" s="15" t="s">
        <v>16</v>
      </c>
      <c r="C21" s="13" t="s">
        <v>17</v>
      </c>
      <c r="D21" s="37">
        <v>0</v>
      </c>
      <c r="E21" s="50">
        <v>1543</v>
      </c>
      <c r="F21" s="37">
        <v>0</v>
      </c>
      <c r="G21" s="50">
        <v>566</v>
      </c>
      <c r="H21" s="37">
        <v>0</v>
      </c>
      <c r="I21" s="50">
        <v>1497</v>
      </c>
      <c r="J21" s="37">
        <v>0</v>
      </c>
      <c r="K21" s="50">
        <v>480</v>
      </c>
      <c r="L21" s="20">
        <f>SUM(J21:K21)</f>
        <v>480</v>
      </c>
    </row>
    <row r="22" spans="2:12" ht="13.5" customHeight="1">
      <c r="B22" s="15" t="s">
        <v>18</v>
      </c>
      <c r="C22" s="13" t="s">
        <v>19</v>
      </c>
      <c r="D22" s="37">
        <v>0</v>
      </c>
      <c r="E22" s="50">
        <v>123</v>
      </c>
      <c r="F22" s="37">
        <v>0</v>
      </c>
      <c r="G22" s="50">
        <v>22</v>
      </c>
      <c r="H22" s="37">
        <v>0</v>
      </c>
      <c r="I22" s="50">
        <v>22</v>
      </c>
      <c r="J22" s="37">
        <v>0</v>
      </c>
      <c r="K22" s="50">
        <v>22</v>
      </c>
      <c r="L22" s="20">
        <f>SUM(J22:K22)</f>
        <v>22</v>
      </c>
    </row>
    <row r="23" spans="2:12" ht="13.5" customHeight="1">
      <c r="B23" s="15" t="s">
        <v>20</v>
      </c>
      <c r="C23" s="13" t="s">
        <v>21</v>
      </c>
      <c r="D23" s="37">
        <v>0</v>
      </c>
      <c r="E23" s="37">
        <v>0</v>
      </c>
      <c r="F23" s="43">
        <v>100</v>
      </c>
      <c r="G23" s="37">
        <v>0</v>
      </c>
      <c r="H23" s="43">
        <v>100</v>
      </c>
      <c r="I23" s="37">
        <v>0</v>
      </c>
      <c r="J23" s="36">
        <v>0</v>
      </c>
      <c r="K23" s="37">
        <v>0</v>
      </c>
      <c r="L23" s="37">
        <f>SUM(J23:K23)</f>
        <v>0</v>
      </c>
    </row>
    <row r="24" spans="2:12" ht="13.5" customHeight="1">
      <c r="B24" s="15" t="s">
        <v>22</v>
      </c>
      <c r="C24" s="13" t="s">
        <v>68</v>
      </c>
      <c r="D24" s="50">
        <v>500</v>
      </c>
      <c r="E24" s="37">
        <v>0</v>
      </c>
      <c r="F24" s="72">
        <v>300</v>
      </c>
      <c r="G24" s="37">
        <v>0</v>
      </c>
      <c r="H24" s="72">
        <v>300</v>
      </c>
      <c r="I24" s="37">
        <v>0</v>
      </c>
      <c r="J24" s="36">
        <v>0</v>
      </c>
      <c r="K24" s="37">
        <v>0</v>
      </c>
      <c r="L24" s="37">
        <f>SUM(J24:K24)</f>
        <v>0</v>
      </c>
    </row>
    <row r="25" spans="1:12" ht="13.5" customHeight="1">
      <c r="A25" s="2" t="s">
        <v>11</v>
      </c>
      <c r="B25" s="24">
        <v>60</v>
      </c>
      <c r="C25" s="13" t="s">
        <v>15</v>
      </c>
      <c r="D25" s="47">
        <f aca="true" t="shared" si="0" ref="D25:L25">SUM(D21:D24)</f>
        <v>500</v>
      </c>
      <c r="E25" s="47">
        <f t="shared" si="0"/>
        <v>1666</v>
      </c>
      <c r="F25" s="47">
        <f t="shared" si="0"/>
        <v>400</v>
      </c>
      <c r="G25" s="47">
        <f t="shared" si="0"/>
        <v>588</v>
      </c>
      <c r="H25" s="47">
        <f t="shared" si="0"/>
        <v>400</v>
      </c>
      <c r="I25" s="47">
        <f t="shared" si="0"/>
        <v>1519</v>
      </c>
      <c r="J25" s="51">
        <f t="shared" si="0"/>
        <v>0</v>
      </c>
      <c r="K25" s="47">
        <f t="shared" si="0"/>
        <v>502</v>
      </c>
      <c r="L25" s="47">
        <f t="shared" si="0"/>
        <v>502</v>
      </c>
    </row>
    <row r="26" spans="1:12" ht="13.5" customHeight="1">
      <c r="A26" s="2" t="s">
        <v>11</v>
      </c>
      <c r="B26" s="25">
        <v>1.001</v>
      </c>
      <c r="C26" s="14" t="s">
        <v>67</v>
      </c>
      <c r="D26" s="47">
        <f aca="true" t="shared" si="1" ref="D26:L27">D25</f>
        <v>500</v>
      </c>
      <c r="E26" s="47">
        <f t="shared" si="1"/>
        <v>1666</v>
      </c>
      <c r="F26" s="47">
        <f t="shared" si="1"/>
        <v>400</v>
      </c>
      <c r="G26" s="47">
        <f t="shared" si="1"/>
        <v>588</v>
      </c>
      <c r="H26" s="47">
        <f t="shared" si="1"/>
        <v>400</v>
      </c>
      <c r="I26" s="47">
        <f t="shared" si="1"/>
        <v>1519</v>
      </c>
      <c r="J26" s="51">
        <f t="shared" si="1"/>
        <v>0</v>
      </c>
      <c r="K26" s="47">
        <f t="shared" si="1"/>
        <v>502</v>
      </c>
      <c r="L26" s="47">
        <f t="shared" si="1"/>
        <v>502</v>
      </c>
    </row>
    <row r="27" spans="1:12" ht="13.5" customHeight="1">
      <c r="A27" s="2" t="s">
        <v>11</v>
      </c>
      <c r="B27" s="24">
        <v>1</v>
      </c>
      <c r="C27" s="13" t="s">
        <v>14</v>
      </c>
      <c r="D27" s="49">
        <f t="shared" si="1"/>
        <v>500</v>
      </c>
      <c r="E27" s="49">
        <f t="shared" si="1"/>
        <v>1666</v>
      </c>
      <c r="F27" s="49">
        <f t="shared" si="1"/>
        <v>400</v>
      </c>
      <c r="G27" s="49">
        <f t="shared" si="1"/>
        <v>588</v>
      </c>
      <c r="H27" s="49">
        <f t="shared" si="1"/>
        <v>400</v>
      </c>
      <c r="I27" s="49">
        <f t="shared" si="1"/>
        <v>1519</v>
      </c>
      <c r="J27" s="52">
        <f t="shared" si="1"/>
        <v>0</v>
      </c>
      <c r="K27" s="49">
        <f t="shared" si="1"/>
        <v>502</v>
      </c>
      <c r="L27" s="49">
        <f t="shared" si="1"/>
        <v>502</v>
      </c>
    </row>
    <row r="28" spans="2:12" ht="12.75">
      <c r="B28" s="24"/>
      <c r="C28" s="13"/>
      <c r="D28" s="19"/>
      <c r="E28" s="19"/>
      <c r="F28" s="19"/>
      <c r="G28" s="19"/>
      <c r="H28" s="19"/>
      <c r="I28" s="19"/>
      <c r="J28" s="19"/>
      <c r="K28" s="19"/>
      <c r="L28" s="19"/>
    </row>
    <row r="29" spans="2:11" ht="13.5" customHeight="1">
      <c r="B29" s="1">
        <v>60</v>
      </c>
      <c r="C29" s="13" t="s">
        <v>23</v>
      </c>
      <c r="F29" s="22"/>
      <c r="G29" s="22"/>
      <c r="K29" s="22"/>
    </row>
    <row r="30" spans="2:11" ht="13.5" customHeight="1">
      <c r="B30" s="25">
        <v>60.001</v>
      </c>
      <c r="C30" s="14" t="s">
        <v>67</v>
      </c>
      <c r="F30" s="22"/>
      <c r="G30" s="22"/>
      <c r="K30" s="22"/>
    </row>
    <row r="31" spans="2:11" ht="13.5" customHeight="1">
      <c r="B31" s="24">
        <v>60</v>
      </c>
      <c r="C31" s="13" t="s">
        <v>15</v>
      </c>
      <c r="F31" s="22"/>
      <c r="G31" s="22"/>
      <c r="K31" s="22"/>
    </row>
    <row r="32" spans="2:12" ht="13.5" customHeight="1">
      <c r="B32" s="15" t="s">
        <v>16</v>
      </c>
      <c r="C32" s="13" t="s">
        <v>17</v>
      </c>
      <c r="D32" s="37">
        <v>0</v>
      </c>
      <c r="E32" s="50">
        <v>6137</v>
      </c>
      <c r="F32" s="37">
        <v>0</v>
      </c>
      <c r="G32" s="50">
        <v>6084</v>
      </c>
      <c r="H32" s="37">
        <v>0</v>
      </c>
      <c r="I32" s="50">
        <v>6644</v>
      </c>
      <c r="J32" s="37">
        <v>0</v>
      </c>
      <c r="K32" s="50">
        <v>7660</v>
      </c>
      <c r="L32" s="20">
        <f>SUM(J32:K32)</f>
        <v>7660</v>
      </c>
    </row>
    <row r="33" spans="2:12" ht="13.5" customHeight="1">
      <c r="B33" s="15" t="s">
        <v>18</v>
      </c>
      <c r="C33" s="13" t="s">
        <v>19</v>
      </c>
      <c r="D33" s="37">
        <v>0</v>
      </c>
      <c r="E33" s="50">
        <v>231</v>
      </c>
      <c r="F33" s="37">
        <v>0</v>
      </c>
      <c r="G33" s="50">
        <v>29</v>
      </c>
      <c r="H33" s="37">
        <v>0</v>
      </c>
      <c r="I33" s="50">
        <v>29</v>
      </c>
      <c r="J33" s="37">
        <v>0</v>
      </c>
      <c r="K33" s="50">
        <v>29</v>
      </c>
      <c r="L33" s="20">
        <f>SUM(J33:K33)</f>
        <v>29</v>
      </c>
    </row>
    <row r="34" spans="1:12" ht="13.5" customHeight="1">
      <c r="A34" s="38"/>
      <c r="B34" s="54" t="s">
        <v>20</v>
      </c>
      <c r="C34" s="55" t="s">
        <v>21</v>
      </c>
      <c r="D34" s="89">
        <v>1998</v>
      </c>
      <c r="E34" s="90">
        <v>41</v>
      </c>
      <c r="F34" s="89">
        <v>805</v>
      </c>
      <c r="G34" s="90">
        <v>37</v>
      </c>
      <c r="H34" s="89">
        <v>805</v>
      </c>
      <c r="I34" s="90">
        <v>37</v>
      </c>
      <c r="J34" s="91">
        <v>200</v>
      </c>
      <c r="K34" s="90">
        <v>45</v>
      </c>
      <c r="L34" s="57">
        <f>SUM(J34:K34)</f>
        <v>245</v>
      </c>
    </row>
    <row r="35" spans="1:12" ht="13.5" customHeight="1">
      <c r="A35" s="92"/>
      <c r="B35" s="93" t="s">
        <v>24</v>
      </c>
      <c r="C35" s="94" t="s">
        <v>25</v>
      </c>
      <c r="D35" s="95">
        <v>1201</v>
      </c>
      <c r="E35" s="96">
        <v>0</v>
      </c>
      <c r="F35" s="95">
        <v>500</v>
      </c>
      <c r="G35" s="96">
        <v>0</v>
      </c>
      <c r="H35" s="95">
        <v>500</v>
      </c>
      <c r="I35" s="96">
        <v>0</v>
      </c>
      <c r="J35" s="53">
        <v>150</v>
      </c>
      <c r="K35" s="96">
        <v>0</v>
      </c>
      <c r="L35" s="97">
        <f>SUM(J35:K35)</f>
        <v>150</v>
      </c>
    </row>
    <row r="36" spans="1:12" ht="13.5" customHeight="1">
      <c r="A36" s="2" t="s">
        <v>11</v>
      </c>
      <c r="B36" s="24">
        <v>60</v>
      </c>
      <c r="C36" s="13" t="s">
        <v>15</v>
      </c>
      <c r="D36" s="47">
        <f aca="true" t="shared" si="2" ref="D36:L36">SUM(D32:D35)</f>
        <v>3199</v>
      </c>
      <c r="E36" s="47">
        <f t="shared" si="2"/>
        <v>6409</v>
      </c>
      <c r="F36" s="47">
        <f t="shared" si="2"/>
        <v>1305</v>
      </c>
      <c r="G36" s="47">
        <f t="shared" si="2"/>
        <v>6150</v>
      </c>
      <c r="H36" s="47">
        <f t="shared" si="2"/>
        <v>1305</v>
      </c>
      <c r="I36" s="47">
        <f t="shared" si="2"/>
        <v>6710</v>
      </c>
      <c r="J36" s="48">
        <f t="shared" si="2"/>
        <v>350</v>
      </c>
      <c r="K36" s="47">
        <f t="shared" si="2"/>
        <v>7734</v>
      </c>
      <c r="L36" s="47">
        <f t="shared" si="2"/>
        <v>8084</v>
      </c>
    </row>
    <row r="37" spans="1:12" ht="13.5" customHeight="1">
      <c r="A37" s="2" t="s">
        <v>11</v>
      </c>
      <c r="B37" s="25">
        <v>60.001</v>
      </c>
      <c r="C37" s="14" t="s">
        <v>67</v>
      </c>
      <c r="D37" s="49">
        <f aca="true" t="shared" si="3" ref="D37:L37">SUM(D32:D35)</f>
        <v>3199</v>
      </c>
      <c r="E37" s="49">
        <f t="shared" si="3"/>
        <v>6409</v>
      </c>
      <c r="F37" s="49">
        <f t="shared" si="3"/>
        <v>1305</v>
      </c>
      <c r="G37" s="49">
        <f t="shared" si="3"/>
        <v>6150</v>
      </c>
      <c r="H37" s="49">
        <f t="shared" si="3"/>
        <v>1305</v>
      </c>
      <c r="I37" s="49">
        <f t="shared" si="3"/>
        <v>6710</v>
      </c>
      <c r="J37" s="84">
        <f t="shared" si="3"/>
        <v>350</v>
      </c>
      <c r="K37" s="49">
        <f t="shared" si="3"/>
        <v>7734</v>
      </c>
      <c r="L37" s="49">
        <f t="shared" si="3"/>
        <v>8084</v>
      </c>
    </row>
    <row r="38" spans="2:12" ht="9.75" customHeight="1">
      <c r="B38" s="25"/>
      <c r="C38" s="14"/>
      <c r="D38" s="19"/>
      <c r="E38" s="19"/>
      <c r="F38" s="19"/>
      <c r="G38" s="19"/>
      <c r="H38" s="19"/>
      <c r="I38" s="19"/>
      <c r="J38" s="19"/>
      <c r="K38" s="19"/>
      <c r="L38" s="19"/>
    </row>
    <row r="39" spans="2:12" ht="25.5">
      <c r="B39" s="25">
        <v>60.003</v>
      </c>
      <c r="C39" s="14" t="s">
        <v>75</v>
      </c>
      <c r="D39" s="19"/>
      <c r="E39" s="19"/>
      <c r="F39" s="19"/>
      <c r="G39" s="19"/>
      <c r="H39" s="19"/>
      <c r="I39" s="19"/>
      <c r="J39" s="19"/>
      <c r="K39" s="19"/>
      <c r="L39" s="19"/>
    </row>
    <row r="40" spans="2:12" ht="13.5" customHeight="1">
      <c r="B40" s="1">
        <v>61</v>
      </c>
      <c r="C40" s="2" t="s">
        <v>59</v>
      </c>
      <c r="D40" s="19"/>
      <c r="E40" s="19"/>
      <c r="F40" s="19"/>
      <c r="G40" s="19"/>
      <c r="H40" s="19"/>
      <c r="I40" s="19"/>
      <c r="J40" s="19"/>
      <c r="K40" s="19"/>
      <c r="L40" s="19"/>
    </row>
    <row r="41" spans="2:12" ht="13.5" customHeight="1">
      <c r="B41" s="15" t="s">
        <v>26</v>
      </c>
      <c r="C41" s="2" t="s">
        <v>27</v>
      </c>
      <c r="D41" s="50">
        <v>50</v>
      </c>
      <c r="E41" s="37">
        <v>0</v>
      </c>
      <c r="F41" s="36">
        <v>0</v>
      </c>
      <c r="G41" s="37">
        <v>0</v>
      </c>
      <c r="H41" s="36">
        <v>0</v>
      </c>
      <c r="I41" s="37">
        <v>0</v>
      </c>
      <c r="J41" s="36">
        <v>0</v>
      </c>
      <c r="K41" s="37">
        <v>0</v>
      </c>
      <c r="L41" s="37">
        <f>SUM(J41:K41)</f>
        <v>0</v>
      </c>
    </row>
    <row r="42" spans="1:12" ht="13.5" customHeight="1">
      <c r="A42" s="2" t="s">
        <v>11</v>
      </c>
      <c r="B42" s="1">
        <v>61</v>
      </c>
      <c r="C42" s="2" t="s">
        <v>59</v>
      </c>
      <c r="D42" s="48">
        <f>D41</f>
        <v>50</v>
      </c>
      <c r="E42" s="51">
        <f aca="true" t="shared" si="4" ref="E42:L42">E41</f>
        <v>0</v>
      </c>
      <c r="F42" s="51">
        <f t="shared" si="4"/>
        <v>0</v>
      </c>
      <c r="G42" s="51">
        <f t="shared" si="4"/>
        <v>0</v>
      </c>
      <c r="H42" s="51">
        <f t="shared" si="4"/>
        <v>0</v>
      </c>
      <c r="I42" s="51">
        <f t="shared" si="4"/>
        <v>0</v>
      </c>
      <c r="J42" s="51">
        <f t="shared" si="4"/>
        <v>0</v>
      </c>
      <c r="K42" s="51">
        <f t="shared" si="4"/>
        <v>0</v>
      </c>
      <c r="L42" s="51">
        <f t="shared" si="4"/>
        <v>0</v>
      </c>
    </row>
    <row r="43" spans="1:12" ht="25.5">
      <c r="A43" s="2" t="s">
        <v>11</v>
      </c>
      <c r="B43" s="25">
        <v>60.003</v>
      </c>
      <c r="C43" s="14" t="s">
        <v>75</v>
      </c>
      <c r="D43" s="48">
        <f aca="true" t="shared" si="5" ref="D43:L43">D42</f>
        <v>50</v>
      </c>
      <c r="E43" s="51">
        <f t="shared" si="5"/>
        <v>0</v>
      </c>
      <c r="F43" s="51">
        <f t="shared" si="5"/>
        <v>0</v>
      </c>
      <c r="G43" s="51">
        <f t="shared" si="5"/>
        <v>0</v>
      </c>
      <c r="H43" s="51">
        <f t="shared" si="5"/>
        <v>0</v>
      </c>
      <c r="I43" s="51">
        <f t="shared" si="5"/>
        <v>0</v>
      </c>
      <c r="J43" s="51">
        <f t="shared" si="5"/>
        <v>0</v>
      </c>
      <c r="K43" s="51">
        <f t="shared" si="5"/>
        <v>0</v>
      </c>
      <c r="L43" s="51">
        <f t="shared" si="5"/>
        <v>0</v>
      </c>
    </row>
    <row r="44" spans="3:12" ht="9.75" customHeight="1">
      <c r="C44" s="14"/>
      <c r="E44" s="20"/>
      <c r="F44" s="22"/>
      <c r="G44" s="20"/>
      <c r="I44" s="20"/>
      <c r="K44" s="20"/>
      <c r="L44" s="19"/>
    </row>
    <row r="45" spans="2:11" ht="13.5" customHeight="1">
      <c r="B45" s="25">
        <v>60.101</v>
      </c>
      <c r="C45" s="14" t="s">
        <v>28</v>
      </c>
      <c r="F45" s="22"/>
      <c r="G45" s="22"/>
      <c r="K45" s="22"/>
    </row>
    <row r="46" spans="2:12" ht="13.5" customHeight="1">
      <c r="B46" s="15" t="s">
        <v>29</v>
      </c>
      <c r="C46" s="13" t="s">
        <v>17</v>
      </c>
      <c r="D46" s="37">
        <v>0</v>
      </c>
      <c r="E46" s="50">
        <v>237</v>
      </c>
      <c r="F46" s="37">
        <v>0</v>
      </c>
      <c r="G46" s="50">
        <v>417</v>
      </c>
      <c r="H46" s="37">
        <v>0</v>
      </c>
      <c r="I46" s="50">
        <v>417</v>
      </c>
      <c r="J46" s="37">
        <v>0</v>
      </c>
      <c r="K46" s="50">
        <v>470</v>
      </c>
      <c r="L46" s="20">
        <f>SUM(J46:K46)</f>
        <v>470</v>
      </c>
    </row>
    <row r="47" spans="2:12" ht="13.5" customHeight="1">
      <c r="B47" s="15" t="s">
        <v>30</v>
      </c>
      <c r="C47" s="13" t="s">
        <v>27</v>
      </c>
      <c r="D47" s="72">
        <v>16000</v>
      </c>
      <c r="E47" s="50">
        <v>38</v>
      </c>
      <c r="F47" s="72">
        <v>1000</v>
      </c>
      <c r="G47" s="50">
        <v>124</v>
      </c>
      <c r="H47" s="72">
        <v>1000</v>
      </c>
      <c r="I47" s="50">
        <v>124</v>
      </c>
      <c r="J47" s="43">
        <v>5000</v>
      </c>
      <c r="K47" s="50">
        <v>145</v>
      </c>
      <c r="L47" s="19">
        <f>SUM(J47:K47)</f>
        <v>5145</v>
      </c>
    </row>
    <row r="48" spans="2:12" ht="13.5" customHeight="1">
      <c r="B48" s="15" t="s">
        <v>69</v>
      </c>
      <c r="C48" s="45" t="s">
        <v>72</v>
      </c>
      <c r="D48" s="36">
        <v>0</v>
      </c>
      <c r="E48" s="37">
        <v>0</v>
      </c>
      <c r="F48" s="43">
        <v>5000</v>
      </c>
      <c r="G48" s="37">
        <v>0</v>
      </c>
      <c r="H48" s="43">
        <v>5000</v>
      </c>
      <c r="I48" s="37">
        <v>0</v>
      </c>
      <c r="J48" s="43">
        <v>5000</v>
      </c>
      <c r="K48" s="37">
        <v>0</v>
      </c>
      <c r="L48" s="44">
        <f>SUM(J48:K48)</f>
        <v>5000</v>
      </c>
    </row>
    <row r="49" spans="2:12" ht="13.5" customHeight="1">
      <c r="B49" s="15" t="s">
        <v>70</v>
      </c>
      <c r="C49" s="45" t="s">
        <v>73</v>
      </c>
      <c r="D49" s="36">
        <v>0</v>
      </c>
      <c r="E49" s="37">
        <v>0</v>
      </c>
      <c r="F49" s="43">
        <v>5000</v>
      </c>
      <c r="G49" s="37">
        <v>0</v>
      </c>
      <c r="H49" s="43">
        <v>5000</v>
      </c>
      <c r="I49" s="37">
        <v>0</v>
      </c>
      <c r="J49" s="36">
        <v>0</v>
      </c>
      <c r="K49" s="37">
        <v>0</v>
      </c>
      <c r="L49" s="37">
        <f>SUM(J49:K49)</f>
        <v>0</v>
      </c>
    </row>
    <row r="50" spans="2:12" ht="13.5" customHeight="1">
      <c r="B50" s="15" t="s">
        <v>71</v>
      </c>
      <c r="C50" s="42" t="s">
        <v>74</v>
      </c>
      <c r="D50" s="36">
        <v>0</v>
      </c>
      <c r="E50" s="37">
        <v>0</v>
      </c>
      <c r="F50" s="43">
        <v>5000</v>
      </c>
      <c r="G50" s="37">
        <v>0</v>
      </c>
      <c r="H50" s="43">
        <v>5000</v>
      </c>
      <c r="I50" s="37">
        <v>0</v>
      </c>
      <c r="J50" s="36">
        <v>0</v>
      </c>
      <c r="K50" s="37">
        <v>0</v>
      </c>
      <c r="L50" s="37">
        <f>SUM(J50:K50)</f>
        <v>0</v>
      </c>
    </row>
    <row r="51" spans="1:12" ht="13.5" customHeight="1">
      <c r="A51" s="2" t="s">
        <v>11</v>
      </c>
      <c r="B51" s="25">
        <v>60.101</v>
      </c>
      <c r="C51" s="14" t="s">
        <v>28</v>
      </c>
      <c r="D51" s="49">
        <f aca="true" t="shared" si="6" ref="D51:L51">SUM(D46:D50)</f>
        <v>16000</v>
      </c>
      <c r="E51" s="49">
        <f t="shared" si="6"/>
        <v>275</v>
      </c>
      <c r="F51" s="49">
        <f t="shared" si="6"/>
        <v>16000</v>
      </c>
      <c r="G51" s="49">
        <f t="shared" si="6"/>
        <v>541</v>
      </c>
      <c r="H51" s="49">
        <f t="shared" si="6"/>
        <v>16000</v>
      </c>
      <c r="I51" s="49">
        <f t="shared" si="6"/>
        <v>541</v>
      </c>
      <c r="J51" s="84">
        <f t="shared" si="6"/>
        <v>10000</v>
      </c>
      <c r="K51" s="49">
        <f t="shared" si="6"/>
        <v>615</v>
      </c>
      <c r="L51" s="49">
        <f t="shared" si="6"/>
        <v>10615</v>
      </c>
    </row>
    <row r="52" spans="2:12" ht="9.75" customHeight="1">
      <c r="B52" s="23"/>
      <c r="C52" s="14"/>
      <c r="D52" s="19"/>
      <c r="E52" s="19"/>
      <c r="F52" s="19"/>
      <c r="G52" s="19"/>
      <c r="H52" s="19"/>
      <c r="I52" s="19"/>
      <c r="J52" s="19"/>
      <c r="K52" s="19"/>
      <c r="L52" s="19"/>
    </row>
    <row r="53" spans="2:11" ht="13.5" customHeight="1">
      <c r="B53" s="25">
        <v>60.102</v>
      </c>
      <c r="C53" s="14" t="s">
        <v>31</v>
      </c>
      <c r="F53" s="22"/>
      <c r="G53" s="22"/>
      <c r="K53" s="22"/>
    </row>
    <row r="54" spans="2:11" ht="13.5" customHeight="1">
      <c r="B54" s="26">
        <v>0.44</v>
      </c>
      <c r="C54" s="13" t="s">
        <v>32</v>
      </c>
      <c r="F54" s="22"/>
      <c r="G54" s="22"/>
      <c r="K54" s="22"/>
    </row>
    <row r="55" spans="2:12" ht="13.5" customHeight="1">
      <c r="B55" s="15" t="s">
        <v>33</v>
      </c>
      <c r="C55" s="13" t="s">
        <v>17</v>
      </c>
      <c r="D55" s="36">
        <v>0</v>
      </c>
      <c r="E55" s="50">
        <v>7464</v>
      </c>
      <c r="F55" s="36">
        <v>0</v>
      </c>
      <c r="G55" s="50">
        <v>6268</v>
      </c>
      <c r="H55" s="36">
        <v>0</v>
      </c>
      <c r="I55" s="50">
        <v>7968</v>
      </c>
      <c r="J55" s="36">
        <v>0</v>
      </c>
      <c r="K55" s="50">
        <v>7083</v>
      </c>
      <c r="L55" s="20">
        <f>SUM(J55:K55)</f>
        <v>7083</v>
      </c>
    </row>
    <row r="56" spans="2:12" ht="13.5" customHeight="1">
      <c r="B56" s="15" t="s">
        <v>34</v>
      </c>
      <c r="C56" s="13" t="s">
        <v>19</v>
      </c>
      <c r="D56" s="36">
        <v>0</v>
      </c>
      <c r="E56" s="50">
        <v>361</v>
      </c>
      <c r="F56" s="36">
        <v>0</v>
      </c>
      <c r="G56" s="50">
        <v>130</v>
      </c>
      <c r="H56" s="36">
        <v>0</v>
      </c>
      <c r="I56" s="50">
        <v>130</v>
      </c>
      <c r="J56" s="36">
        <v>0</v>
      </c>
      <c r="K56" s="50">
        <v>130</v>
      </c>
      <c r="L56" s="20">
        <f>SUM(J56:K56)</f>
        <v>130</v>
      </c>
    </row>
    <row r="57" spans="2:12" ht="13.5" customHeight="1">
      <c r="B57" s="15" t="s">
        <v>35</v>
      </c>
      <c r="C57" s="13" t="s">
        <v>21</v>
      </c>
      <c r="D57" s="36">
        <v>0</v>
      </c>
      <c r="E57" s="50">
        <v>142</v>
      </c>
      <c r="F57" s="36">
        <v>0</v>
      </c>
      <c r="G57" s="50">
        <v>130</v>
      </c>
      <c r="H57" s="36">
        <v>0</v>
      </c>
      <c r="I57" s="50">
        <v>130</v>
      </c>
      <c r="J57" s="36">
        <v>0</v>
      </c>
      <c r="K57" s="50">
        <v>150</v>
      </c>
      <c r="L57" s="20">
        <f>SUM(J57:K57)</f>
        <v>150</v>
      </c>
    </row>
    <row r="58" spans="2:12" ht="13.5" customHeight="1">
      <c r="B58" s="15" t="s">
        <v>36</v>
      </c>
      <c r="C58" s="13" t="s">
        <v>27</v>
      </c>
      <c r="D58" s="50">
        <v>1000</v>
      </c>
      <c r="E58" s="36">
        <v>0</v>
      </c>
      <c r="F58" s="50">
        <v>450</v>
      </c>
      <c r="G58" s="36">
        <v>0</v>
      </c>
      <c r="H58" s="50">
        <v>450</v>
      </c>
      <c r="I58" s="36">
        <v>0</v>
      </c>
      <c r="J58" s="43">
        <v>75</v>
      </c>
      <c r="K58" s="36">
        <v>0</v>
      </c>
      <c r="L58" s="44">
        <f>SUM(J58:K58)</f>
        <v>75</v>
      </c>
    </row>
    <row r="59" spans="2:12" ht="13.5" customHeight="1">
      <c r="B59" s="15" t="s">
        <v>37</v>
      </c>
      <c r="C59" s="13" t="s">
        <v>25</v>
      </c>
      <c r="D59" s="50">
        <v>599</v>
      </c>
      <c r="E59" s="36">
        <v>0</v>
      </c>
      <c r="F59" s="50">
        <v>400</v>
      </c>
      <c r="G59" s="36">
        <v>0</v>
      </c>
      <c r="H59" s="50">
        <v>400</v>
      </c>
      <c r="I59" s="36">
        <v>0</v>
      </c>
      <c r="J59" s="44">
        <v>75</v>
      </c>
      <c r="K59" s="36">
        <v>0</v>
      </c>
      <c r="L59" s="44">
        <f>SUM(J59:K59)</f>
        <v>75</v>
      </c>
    </row>
    <row r="60" spans="1:12" ht="13.5" customHeight="1">
      <c r="A60" s="2" t="s">
        <v>11</v>
      </c>
      <c r="B60" s="26">
        <v>0.44</v>
      </c>
      <c r="C60" s="13" t="s">
        <v>32</v>
      </c>
      <c r="D60" s="49">
        <f aca="true" t="shared" si="7" ref="D60:L60">SUM(D55:D59)</f>
        <v>1599</v>
      </c>
      <c r="E60" s="49">
        <f t="shared" si="7"/>
        <v>7967</v>
      </c>
      <c r="F60" s="49">
        <f t="shared" si="7"/>
        <v>850</v>
      </c>
      <c r="G60" s="49">
        <f t="shared" si="7"/>
        <v>6528</v>
      </c>
      <c r="H60" s="49">
        <f t="shared" si="7"/>
        <v>850</v>
      </c>
      <c r="I60" s="49">
        <f t="shared" si="7"/>
        <v>8228</v>
      </c>
      <c r="J60" s="84">
        <f t="shared" si="7"/>
        <v>150</v>
      </c>
      <c r="K60" s="49">
        <f t="shared" si="7"/>
        <v>7363</v>
      </c>
      <c r="L60" s="49">
        <f t="shared" si="7"/>
        <v>7513</v>
      </c>
    </row>
    <row r="61" spans="1:12" ht="13.5" customHeight="1">
      <c r="A61" s="2" t="s">
        <v>11</v>
      </c>
      <c r="B61" s="25">
        <v>60.102</v>
      </c>
      <c r="C61" s="14" t="s">
        <v>31</v>
      </c>
      <c r="D61" s="49">
        <f aca="true" t="shared" si="8" ref="D61:L61">D60</f>
        <v>1599</v>
      </c>
      <c r="E61" s="49">
        <f t="shared" si="8"/>
        <v>7967</v>
      </c>
      <c r="F61" s="49">
        <f t="shared" si="8"/>
        <v>850</v>
      </c>
      <c r="G61" s="49">
        <f t="shared" si="8"/>
        <v>6528</v>
      </c>
      <c r="H61" s="49">
        <f t="shared" si="8"/>
        <v>850</v>
      </c>
      <c r="I61" s="49">
        <f t="shared" si="8"/>
        <v>8228</v>
      </c>
      <c r="J61" s="84">
        <f t="shared" si="8"/>
        <v>150</v>
      </c>
      <c r="K61" s="49">
        <f t="shared" si="8"/>
        <v>7363</v>
      </c>
      <c r="L61" s="49">
        <f t="shared" si="8"/>
        <v>7513</v>
      </c>
    </row>
    <row r="62" spans="2:12" ht="3" customHeight="1">
      <c r="B62" s="23"/>
      <c r="C62" s="14"/>
      <c r="D62" s="19"/>
      <c r="E62" s="19"/>
      <c r="F62" s="19"/>
      <c r="G62" s="19"/>
      <c r="H62" s="19"/>
      <c r="I62" s="19"/>
      <c r="J62" s="19"/>
      <c r="K62" s="19"/>
      <c r="L62" s="19"/>
    </row>
    <row r="63" spans="2:11" ht="13.5" customHeight="1">
      <c r="B63" s="25">
        <v>60.109</v>
      </c>
      <c r="C63" s="14" t="s">
        <v>38</v>
      </c>
      <c r="F63" s="22"/>
      <c r="G63" s="22"/>
      <c r="K63" s="22"/>
    </row>
    <row r="64" spans="2:11" ht="13.5" customHeight="1">
      <c r="B64" s="24">
        <v>60</v>
      </c>
      <c r="C64" s="13" t="s">
        <v>15</v>
      </c>
      <c r="F64" s="22"/>
      <c r="G64" s="22"/>
      <c r="K64" s="22"/>
    </row>
    <row r="65" spans="1:12" ht="13.5" customHeight="1">
      <c r="A65" s="38"/>
      <c r="B65" s="54" t="s">
        <v>16</v>
      </c>
      <c r="C65" s="55" t="s">
        <v>17</v>
      </c>
      <c r="D65" s="56">
        <v>0</v>
      </c>
      <c r="E65" s="90">
        <v>3514</v>
      </c>
      <c r="F65" s="56">
        <v>0</v>
      </c>
      <c r="G65" s="90">
        <v>2862</v>
      </c>
      <c r="H65" s="56">
        <v>0</v>
      </c>
      <c r="I65" s="90">
        <v>3047</v>
      </c>
      <c r="J65" s="56">
        <v>0</v>
      </c>
      <c r="K65" s="90">
        <v>3178</v>
      </c>
      <c r="L65" s="57">
        <f>SUM(J65:K65)</f>
        <v>3178</v>
      </c>
    </row>
    <row r="66" spans="2:12" ht="13.5" customHeight="1">
      <c r="B66" s="15" t="s">
        <v>18</v>
      </c>
      <c r="C66" s="13" t="s">
        <v>19</v>
      </c>
      <c r="D66" s="37">
        <v>0</v>
      </c>
      <c r="E66" s="50">
        <v>134</v>
      </c>
      <c r="F66" s="37">
        <v>0</v>
      </c>
      <c r="G66" s="50">
        <v>37</v>
      </c>
      <c r="H66" s="37">
        <v>0</v>
      </c>
      <c r="I66" s="50">
        <v>37</v>
      </c>
      <c r="J66" s="37">
        <v>0</v>
      </c>
      <c r="K66" s="50">
        <v>37</v>
      </c>
      <c r="L66" s="20">
        <f>SUM(J66:K66)</f>
        <v>37</v>
      </c>
    </row>
    <row r="67" spans="2:12" ht="13.5" customHeight="1">
      <c r="B67" s="15" t="s">
        <v>20</v>
      </c>
      <c r="C67" s="13" t="s">
        <v>21</v>
      </c>
      <c r="D67" s="44">
        <v>699</v>
      </c>
      <c r="E67" s="44">
        <v>7</v>
      </c>
      <c r="F67" s="72">
        <v>200</v>
      </c>
      <c r="G67" s="50">
        <v>51</v>
      </c>
      <c r="H67" s="72">
        <v>200</v>
      </c>
      <c r="I67" s="50">
        <v>51</v>
      </c>
      <c r="J67" s="36">
        <v>0</v>
      </c>
      <c r="K67" s="50">
        <v>60</v>
      </c>
      <c r="L67" s="20">
        <f>SUM(J67:K67)</f>
        <v>60</v>
      </c>
    </row>
    <row r="68" spans="2:12" ht="13.5" customHeight="1">
      <c r="B68" s="15" t="s">
        <v>22</v>
      </c>
      <c r="C68" s="13" t="s">
        <v>68</v>
      </c>
      <c r="D68" s="50">
        <v>545</v>
      </c>
      <c r="E68" s="37">
        <v>0</v>
      </c>
      <c r="F68" s="50">
        <v>400</v>
      </c>
      <c r="G68" s="37">
        <v>0</v>
      </c>
      <c r="H68" s="50">
        <v>400</v>
      </c>
      <c r="I68" s="37">
        <v>0</v>
      </c>
      <c r="J68" s="37">
        <v>0</v>
      </c>
      <c r="K68" s="37">
        <v>0</v>
      </c>
      <c r="L68" s="37">
        <f>SUM(J68:K68)</f>
        <v>0</v>
      </c>
    </row>
    <row r="69" spans="1:12" ht="13.5" customHeight="1">
      <c r="A69" s="2" t="s">
        <v>11</v>
      </c>
      <c r="B69" s="24">
        <v>60</v>
      </c>
      <c r="C69" s="13" t="s">
        <v>15</v>
      </c>
      <c r="D69" s="49">
        <f aca="true" t="shared" si="9" ref="D69:L69">SUM(D65:D68)</f>
        <v>1244</v>
      </c>
      <c r="E69" s="49">
        <f t="shared" si="9"/>
        <v>3655</v>
      </c>
      <c r="F69" s="49">
        <f t="shared" si="9"/>
        <v>600</v>
      </c>
      <c r="G69" s="49">
        <f t="shared" si="9"/>
        <v>2950</v>
      </c>
      <c r="H69" s="49">
        <f t="shared" si="9"/>
        <v>600</v>
      </c>
      <c r="I69" s="49">
        <f t="shared" si="9"/>
        <v>3135</v>
      </c>
      <c r="J69" s="52">
        <f t="shared" si="9"/>
        <v>0</v>
      </c>
      <c r="K69" s="49">
        <f t="shared" si="9"/>
        <v>3275</v>
      </c>
      <c r="L69" s="49">
        <f t="shared" si="9"/>
        <v>3275</v>
      </c>
    </row>
    <row r="70" spans="1:12" ht="13.5" customHeight="1">
      <c r="A70" s="2" t="s">
        <v>11</v>
      </c>
      <c r="B70" s="25">
        <v>60.109</v>
      </c>
      <c r="C70" s="14" t="s">
        <v>38</v>
      </c>
      <c r="D70" s="49">
        <f aca="true" t="shared" si="10" ref="D70:L70">D69</f>
        <v>1244</v>
      </c>
      <c r="E70" s="49">
        <f t="shared" si="10"/>
        <v>3655</v>
      </c>
      <c r="F70" s="49">
        <f t="shared" si="10"/>
        <v>600</v>
      </c>
      <c r="G70" s="49">
        <f t="shared" si="10"/>
        <v>2950</v>
      </c>
      <c r="H70" s="49">
        <f t="shared" si="10"/>
        <v>600</v>
      </c>
      <c r="I70" s="49">
        <f t="shared" si="10"/>
        <v>3135</v>
      </c>
      <c r="J70" s="52">
        <f t="shared" si="10"/>
        <v>0</v>
      </c>
      <c r="K70" s="49">
        <f t="shared" si="10"/>
        <v>3275</v>
      </c>
      <c r="L70" s="49">
        <f t="shared" si="10"/>
        <v>3275</v>
      </c>
    </row>
    <row r="71" spans="2:12" ht="13.5" customHeight="1">
      <c r="B71" s="25"/>
      <c r="C71" s="14"/>
      <c r="D71" s="20"/>
      <c r="E71" s="20"/>
      <c r="F71" s="20"/>
      <c r="G71" s="20"/>
      <c r="H71" s="20"/>
      <c r="I71" s="20"/>
      <c r="J71" s="20"/>
      <c r="K71" s="20"/>
      <c r="L71" s="20"/>
    </row>
    <row r="72" spans="2:11" ht="13.5" customHeight="1">
      <c r="B72" s="27">
        <v>60.11</v>
      </c>
      <c r="C72" s="14" t="s">
        <v>39</v>
      </c>
      <c r="D72" s="20"/>
      <c r="E72" s="20"/>
      <c r="F72" s="22"/>
      <c r="G72" s="22"/>
      <c r="K72" s="22"/>
    </row>
    <row r="73" spans="2:11" ht="13.5" customHeight="1">
      <c r="B73" s="1">
        <v>62</v>
      </c>
      <c r="C73" s="13" t="s">
        <v>40</v>
      </c>
      <c r="F73" s="22"/>
      <c r="G73" s="22"/>
      <c r="K73" s="22"/>
    </row>
    <row r="74" spans="2:12" ht="13.5" customHeight="1">
      <c r="B74" s="15" t="s">
        <v>41</v>
      </c>
      <c r="C74" s="13" t="s">
        <v>17</v>
      </c>
      <c r="D74" s="50">
        <v>8496</v>
      </c>
      <c r="E74" s="50">
        <v>12547</v>
      </c>
      <c r="F74" s="50">
        <v>4600</v>
      </c>
      <c r="G74" s="50">
        <v>8445</v>
      </c>
      <c r="H74" s="50">
        <v>5050</v>
      </c>
      <c r="I74" s="50">
        <v>10905</v>
      </c>
      <c r="J74" s="44">
        <v>6110</v>
      </c>
      <c r="K74" s="50">
        <v>10406</v>
      </c>
      <c r="L74" s="20">
        <f>SUM(J74:K74)</f>
        <v>16516</v>
      </c>
    </row>
    <row r="75" spans="2:12" ht="13.5" customHeight="1">
      <c r="B75" s="15" t="s">
        <v>42</v>
      </c>
      <c r="C75" s="13" t="s">
        <v>19</v>
      </c>
      <c r="D75" s="37">
        <v>0</v>
      </c>
      <c r="E75" s="50">
        <v>141</v>
      </c>
      <c r="F75" s="37">
        <v>0</v>
      </c>
      <c r="G75" s="50">
        <v>37</v>
      </c>
      <c r="H75" s="37">
        <v>0</v>
      </c>
      <c r="I75" s="50">
        <v>37</v>
      </c>
      <c r="J75" s="37">
        <v>0</v>
      </c>
      <c r="K75" s="50">
        <v>37</v>
      </c>
      <c r="L75" s="20">
        <f>SUM(J75:K75)</f>
        <v>37</v>
      </c>
    </row>
    <row r="76" spans="2:12" ht="13.5" customHeight="1">
      <c r="B76" s="15" t="s">
        <v>43</v>
      </c>
      <c r="C76" s="13" t="s">
        <v>21</v>
      </c>
      <c r="D76" s="37">
        <v>0</v>
      </c>
      <c r="E76" s="50">
        <v>18</v>
      </c>
      <c r="F76" s="37">
        <v>0</v>
      </c>
      <c r="G76" s="50">
        <v>565</v>
      </c>
      <c r="H76" s="37">
        <v>0</v>
      </c>
      <c r="I76" s="50">
        <v>565</v>
      </c>
      <c r="J76" s="37">
        <v>0</v>
      </c>
      <c r="K76" s="50">
        <v>635</v>
      </c>
      <c r="L76" s="20">
        <f>SUM(J76:K76)</f>
        <v>635</v>
      </c>
    </row>
    <row r="77" spans="2:12" ht="13.5" customHeight="1">
      <c r="B77" s="15" t="s">
        <v>44</v>
      </c>
      <c r="C77" s="13" t="s">
        <v>27</v>
      </c>
      <c r="D77" s="50">
        <v>7000</v>
      </c>
      <c r="E77" s="37">
        <v>0</v>
      </c>
      <c r="F77" s="50">
        <v>500</v>
      </c>
      <c r="G77" s="37">
        <v>0</v>
      </c>
      <c r="H77" s="50">
        <v>500</v>
      </c>
      <c r="I77" s="37">
        <v>0</v>
      </c>
      <c r="J77" s="44">
        <v>10151</v>
      </c>
      <c r="K77" s="37">
        <v>0</v>
      </c>
      <c r="L77" s="44">
        <f>SUM(J77:K77)</f>
        <v>10151</v>
      </c>
    </row>
    <row r="78" spans="1:12" ht="13.5" customHeight="1">
      <c r="A78" s="2" t="s">
        <v>11</v>
      </c>
      <c r="B78" s="1">
        <v>62</v>
      </c>
      <c r="C78" s="13" t="s">
        <v>40</v>
      </c>
      <c r="D78" s="49">
        <f aca="true" t="shared" si="11" ref="D78:L78">SUM(D74:D77)</f>
        <v>15496</v>
      </c>
      <c r="E78" s="49">
        <f t="shared" si="11"/>
        <v>12706</v>
      </c>
      <c r="F78" s="49">
        <f t="shared" si="11"/>
        <v>5100</v>
      </c>
      <c r="G78" s="49">
        <f t="shared" si="11"/>
        <v>9047</v>
      </c>
      <c r="H78" s="49">
        <f t="shared" si="11"/>
        <v>5550</v>
      </c>
      <c r="I78" s="49">
        <f t="shared" si="11"/>
        <v>11507</v>
      </c>
      <c r="J78" s="84">
        <f t="shared" si="11"/>
        <v>16261</v>
      </c>
      <c r="K78" s="49">
        <f t="shared" si="11"/>
        <v>11078</v>
      </c>
      <c r="L78" s="49">
        <f t="shared" si="11"/>
        <v>27339</v>
      </c>
    </row>
    <row r="79" spans="1:12" ht="13.5" customHeight="1">
      <c r="A79" s="2" t="s">
        <v>11</v>
      </c>
      <c r="B79" s="27">
        <v>60.11</v>
      </c>
      <c r="C79" s="14" t="s">
        <v>39</v>
      </c>
      <c r="D79" s="49">
        <f aca="true" t="shared" si="12" ref="D79:L79">D78</f>
        <v>15496</v>
      </c>
      <c r="E79" s="49">
        <f t="shared" si="12"/>
        <v>12706</v>
      </c>
      <c r="F79" s="49">
        <f t="shared" si="12"/>
        <v>5100</v>
      </c>
      <c r="G79" s="49">
        <f t="shared" si="12"/>
        <v>9047</v>
      </c>
      <c r="H79" s="49">
        <f t="shared" si="12"/>
        <v>5550</v>
      </c>
      <c r="I79" s="49">
        <f t="shared" si="12"/>
        <v>11507</v>
      </c>
      <c r="J79" s="84">
        <f t="shared" si="12"/>
        <v>16261</v>
      </c>
      <c r="K79" s="49">
        <f t="shared" si="12"/>
        <v>11078</v>
      </c>
      <c r="L79" s="49">
        <f t="shared" si="12"/>
        <v>27339</v>
      </c>
    </row>
    <row r="80" spans="1:12" ht="13.5" customHeight="1">
      <c r="A80" s="2" t="s">
        <v>11</v>
      </c>
      <c r="B80" s="1">
        <v>60</v>
      </c>
      <c r="C80" s="13" t="s">
        <v>23</v>
      </c>
      <c r="D80" s="49">
        <f aca="true" t="shared" si="13" ref="D80:L80">D79+D70+D61+D51+D43+D37</f>
        <v>37588</v>
      </c>
      <c r="E80" s="49">
        <f t="shared" si="13"/>
        <v>31012</v>
      </c>
      <c r="F80" s="49">
        <f t="shared" si="13"/>
        <v>23855</v>
      </c>
      <c r="G80" s="49">
        <f t="shared" si="13"/>
        <v>25216</v>
      </c>
      <c r="H80" s="49">
        <f t="shared" si="13"/>
        <v>24305</v>
      </c>
      <c r="I80" s="49">
        <f t="shared" si="13"/>
        <v>30121</v>
      </c>
      <c r="J80" s="84">
        <f t="shared" si="13"/>
        <v>26761</v>
      </c>
      <c r="K80" s="49">
        <f t="shared" si="13"/>
        <v>30065</v>
      </c>
      <c r="L80" s="49">
        <f t="shared" si="13"/>
        <v>56826</v>
      </c>
    </row>
    <row r="81" spans="1:12" ht="13.5" customHeight="1">
      <c r="A81" s="13" t="s">
        <v>11</v>
      </c>
      <c r="B81" s="23">
        <v>2220</v>
      </c>
      <c r="C81" s="14" t="s">
        <v>1</v>
      </c>
      <c r="D81" s="49">
        <f aca="true" t="shared" si="14" ref="D81:L81">D80+D27</f>
        <v>38088</v>
      </c>
      <c r="E81" s="49">
        <f t="shared" si="14"/>
        <v>32678</v>
      </c>
      <c r="F81" s="49">
        <f t="shared" si="14"/>
        <v>24255</v>
      </c>
      <c r="G81" s="49">
        <f t="shared" si="14"/>
        <v>25804</v>
      </c>
      <c r="H81" s="49">
        <f t="shared" si="14"/>
        <v>24705</v>
      </c>
      <c r="I81" s="49">
        <f t="shared" si="14"/>
        <v>31640</v>
      </c>
      <c r="J81" s="84">
        <f t="shared" si="14"/>
        <v>26761</v>
      </c>
      <c r="K81" s="49">
        <f t="shared" si="14"/>
        <v>30567</v>
      </c>
      <c r="L81" s="49">
        <f t="shared" si="14"/>
        <v>57328</v>
      </c>
    </row>
    <row r="82" spans="1:12" ht="13.5" customHeight="1">
      <c r="A82" s="13"/>
      <c r="B82" s="23"/>
      <c r="C82" s="14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3.5" customHeight="1">
      <c r="A83" s="2" t="s">
        <v>13</v>
      </c>
      <c r="B83" s="23">
        <v>2251</v>
      </c>
      <c r="C83" s="14" t="s">
        <v>45</v>
      </c>
      <c r="D83" s="19"/>
      <c r="E83" s="19"/>
      <c r="F83" s="19"/>
      <c r="G83" s="19"/>
      <c r="H83" s="19"/>
      <c r="I83" s="19"/>
      <c r="J83" s="19"/>
      <c r="K83" s="19"/>
      <c r="L83" s="19"/>
    </row>
    <row r="84" spans="2:12" ht="13.5" customHeight="1">
      <c r="B84" s="28">
        <v>0.09</v>
      </c>
      <c r="C84" s="14" t="s">
        <v>54</v>
      </c>
      <c r="D84" s="19"/>
      <c r="E84" s="19"/>
      <c r="F84" s="19"/>
      <c r="G84" s="19"/>
      <c r="H84" s="19"/>
      <c r="I84" s="19"/>
      <c r="J84" s="19"/>
      <c r="K84" s="19"/>
      <c r="L84" s="19"/>
    </row>
    <row r="85" spans="2:11" ht="13.5" customHeight="1">
      <c r="B85" s="1">
        <v>18</v>
      </c>
      <c r="C85" s="13" t="s">
        <v>60</v>
      </c>
      <c r="F85" s="22"/>
      <c r="G85" s="22"/>
      <c r="K85" s="22"/>
    </row>
    <row r="86" spans="2:12" ht="13.5" customHeight="1">
      <c r="B86" s="15" t="s">
        <v>46</v>
      </c>
      <c r="C86" s="13" t="s">
        <v>17</v>
      </c>
      <c r="D86" s="37">
        <v>0</v>
      </c>
      <c r="E86" s="50">
        <v>165</v>
      </c>
      <c r="F86" s="37">
        <v>0</v>
      </c>
      <c r="G86" s="50">
        <v>1677</v>
      </c>
      <c r="H86" s="37">
        <v>0</v>
      </c>
      <c r="I86" s="50">
        <v>1677</v>
      </c>
      <c r="J86" s="37">
        <v>0</v>
      </c>
      <c r="K86" s="50">
        <v>1574</v>
      </c>
      <c r="L86" s="20">
        <f>SUM(J86:K86)</f>
        <v>1574</v>
      </c>
    </row>
    <row r="87" spans="2:12" ht="13.5" customHeight="1">
      <c r="B87" s="15" t="s">
        <v>47</v>
      </c>
      <c r="C87" s="13" t="s">
        <v>19</v>
      </c>
      <c r="D87" s="37">
        <v>0</v>
      </c>
      <c r="E87" s="50">
        <v>65</v>
      </c>
      <c r="F87" s="37">
        <v>0</v>
      </c>
      <c r="G87" s="50">
        <v>18</v>
      </c>
      <c r="H87" s="37">
        <v>0</v>
      </c>
      <c r="I87" s="50">
        <v>18</v>
      </c>
      <c r="J87" s="37">
        <v>0</v>
      </c>
      <c r="K87" s="50">
        <v>18</v>
      </c>
      <c r="L87" s="20">
        <f>SUM(J87:K87)</f>
        <v>18</v>
      </c>
    </row>
    <row r="88" spans="2:12" ht="13.5" customHeight="1">
      <c r="B88" s="15" t="s">
        <v>48</v>
      </c>
      <c r="C88" s="13" t="s">
        <v>21</v>
      </c>
      <c r="D88" s="37">
        <v>0</v>
      </c>
      <c r="E88" s="44">
        <v>50</v>
      </c>
      <c r="F88" s="37">
        <v>0</v>
      </c>
      <c r="G88" s="50">
        <v>45</v>
      </c>
      <c r="H88" s="37">
        <v>0</v>
      </c>
      <c r="I88" s="50">
        <v>45</v>
      </c>
      <c r="J88" s="37">
        <v>0</v>
      </c>
      <c r="K88" s="50">
        <v>51</v>
      </c>
      <c r="L88" s="20">
        <f>SUM(J88:K88)</f>
        <v>51</v>
      </c>
    </row>
    <row r="89" spans="1:12" ht="13.5" customHeight="1">
      <c r="A89" s="2" t="s">
        <v>11</v>
      </c>
      <c r="B89" s="1">
        <v>18</v>
      </c>
      <c r="C89" s="13" t="s">
        <v>60</v>
      </c>
      <c r="D89" s="52">
        <f aca="true" t="shared" si="15" ref="D89:L89">SUM(D86:D88)</f>
        <v>0</v>
      </c>
      <c r="E89" s="49">
        <f t="shared" si="15"/>
        <v>280</v>
      </c>
      <c r="F89" s="52">
        <f t="shared" si="15"/>
        <v>0</v>
      </c>
      <c r="G89" s="49">
        <f t="shared" si="15"/>
        <v>1740</v>
      </c>
      <c r="H89" s="52">
        <f t="shared" si="15"/>
        <v>0</v>
      </c>
      <c r="I89" s="49">
        <f t="shared" si="15"/>
        <v>1740</v>
      </c>
      <c r="J89" s="52">
        <f t="shared" si="15"/>
        <v>0</v>
      </c>
      <c r="K89" s="49">
        <f t="shared" si="15"/>
        <v>1643</v>
      </c>
      <c r="L89" s="49">
        <f t="shared" si="15"/>
        <v>1643</v>
      </c>
    </row>
    <row r="90" spans="1:12" ht="13.5" customHeight="1">
      <c r="A90" s="2" t="s">
        <v>11</v>
      </c>
      <c r="B90" s="28">
        <v>0.09</v>
      </c>
      <c r="C90" s="14" t="s">
        <v>54</v>
      </c>
      <c r="D90" s="52">
        <f aca="true" t="shared" si="16" ref="D90:L90">D89</f>
        <v>0</v>
      </c>
      <c r="E90" s="49">
        <f t="shared" si="16"/>
        <v>280</v>
      </c>
      <c r="F90" s="52">
        <f t="shared" si="16"/>
        <v>0</v>
      </c>
      <c r="G90" s="49">
        <f t="shared" si="16"/>
        <v>1740</v>
      </c>
      <c r="H90" s="52">
        <f t="shared" si="16"/>
        <v>0</v>
      </c>
      <c r="I90" s="49">
        <f t="shared" si="16"/>
        <v>1740</v>
      </c>
      <c r="J90" s="52">
        <f t="shared" si="16"/>
        <v>0</v>
      </c>
      <c r="K90" s="49">
        <f t="shared" si="16"/>
        <v>1643</v>
      </c>
      <c r="L90" s="49">
        <f t="shared" si="16"/>
        <v>1643</v>
      </c>
    </row>
    <row r="91" spans="1:12" ht="13.5" customHeight="1">
      <c r="A91" s="2" t="s">
        <v>11</v>
      </c>
      <c r="B91" s="23">
        <v>2251</v>
      </c>
      <c r="C91" s="14" t="s">
        <v>45</v>
      </c>
      <c r="D91" s="52">
        <f aca="true" t="shared" si="17" ref="D91:L91">D89</f>
        <v>0</v>
      </c>
      <c r="E91" s="49">
        <f t="shared" si="17"/>
        <v>280</v>
      </c>
      <c r="F91" s="52">
        <f t="shared" si="17"/>
        <v>0</v>
      </c>
      <c r="G91" s="49">
        <f t="shared" si="17"/>
        <v>1740</v>
      </c>
      <c r="H91" s="52">
        <f t="shared" si="17"/>
        <v>0</v>
      </c>
      <c r="I91" s="49">
        <f t="shared" si="17"/>
        <v>1740</v>
      </c>
      <c r="J91" s="52">
        <f t="shared" si="17"/>
        <v>0</v>
      </c>
      <c r="K91" s="49">
        <f t="shared" si="17"/>
        <v>1643</v>
      </c>
      <c r="L91" s="49">
        <f t="shared" si="17"/>
        <v>1643</v>
      </c>
    </row>
    <row r="92" spans="1:12" ht="13.5" customHeight="1">
      <c r="A92" s="17" t="s">
        <v>11</v>
      </c>
      <c r="B92" s="29"/>
      <c r="C92" s="18" t="s">
        <v>12</v>
      </c>
      <c r="D92" s="49">
        <f aca="true" t="shared" si="18" ref="D92:L92">D81+D91</f>
        <v>38088</v>
      </c>
      <c r="E92" s="49">
        <f t="shared" si="18"/>
        <v>32958</v>
      </c>
      <c r="F92" s="49">
        <f t="shared" si="18"/>
        <v>24255</v>
      </c>
      <c r="G92" s="49">
        <f t="shared" si="18"/>
        <v>27544</v>
      </c>
      <c r="H92" s="49">
        <f t="shared" si="18"/>
        <v>24705</v>
      </c>
      <c r="I92" s="49">
        <f t="shared" si="18"/>
        <v>33380</v>
      </c>
      <c r="J92" s="84">
        <f t="shared" si="18"/>
        <v>26761</v>
      </c>
      <c r="K92" s="49">
        <f t="shared" si="18"/>
        <v>32210</v>
      </c>
      <c r="L92" s="49">
        <f t="shared" si="18"/>
        <v>58971</v>
      </c>
    </row>
    <row r="93" spans="2:12" ht="12.75">
      <c r="B93" s="23"/>
      <c r="C93" s="16"/>
      <c r="F93" s="21"/>
      <c r="G93" s="21"/>
      <c r="H93" s="21"/>
      <c r="I93" s="21"/>
      <c r="J93" s="21"/>
      <c r="K93" s="21"/>
      <c r="L93" s="21"/>
    </row>
    <row r="94" spans="1:11" ht="12.75">
      <c r="A94" s="39"/>
      <c r="B94" s="40"/>
      <c r="C94" s="73" t="s">
        <v>56</v>
      </c>
      <c r="F94" s="22"/>
      <c r="G94" s="22"/>
      <c r="K94" s="22"/>
    </row>
    <row r="95" spans="1:11" ht="25.5">
      <c r="A95" s="46" t="s">
        <v>13</v>
      </c>
      <c r="B95" s="74">
        <v>4220</v>
      </c>
      <c r="C95" s="75" t="s">
        <v>61</v>
      </c>
      <c r="F95" s="22"/>
      <c r="G95" s="22"/>
      <c r="K95" s="22"/>
    </row>
    <row r="96" spans="1:12" ht="12.75">
      <c r="A96" s="98"/>
      <c r="B96" s="99">
        <v>60</v>
      </c>
      <c r="C96" s="98" t="s">
        <v>23</v>
      </c>
      <c r="D96" s="87"/>
      <c r="E96" s="87"/>
      <c r="F96" s="87"/>
      <c r="G96" s="87"/>
      <c r="H96" s="87"/>
      <c r="I96" s="87"/>
      <c r="J96" s="87"/>
      <c r="K96" s="87"/>
      <c r="L96" s="87"/>
    </row>
    <row r="97" spans="1:12" ht="12.75">
      <c r="A97" s="100"/>
      <c r="B97" s="101">
        <v>60.101</v>
      </c>
      <c r="C97" s="102" t="s">
        <v>57</v>
      </c>
      <c r="D97" s="103"/>
      <c r="E97" s="103"/>
      <c r="F97" s="103"/>
      <c r="G97" s="103"/>
      <c r="H97" s="103"/>
      <c r="I97" s="103"/>
      <c r="J97" s="103"/>
      <c r="K97" s="103"/>
      <c r="L97" s="103"/>
    </row>
    <row r="98" spans="1:11" ht="12.75">
      <c r="A98" s="39"/>
      <c r="B98" s="40">
        <v>18</v>
      </c>
      <c r="C98" s="39" t="s">
        <v>58</v>
      </c>
      <c r="F98" s="22"/>
      <c r="G98" s="22"/>
      <c r="K98" s="22"/>
    </row>
    <row r="99" spans="1:12" ht="12.75">
      <c r="A99" s="39"/>
      <c r="B99" s="40" t="s">
        <v>62</v>
      </c>
      <c r="C99" s="39" t="s">
        <v>64</v>
      </c>
      <c r="D99" s="43">
        <v>9997</v>
      </c>
      <c r="E99" s="36">
        <v>0</v>
      </c>
      <c r="F99" s="43">
        <v>10000</v>
      </c>
      <c r="G99" s="36">
        <v>0</v>
      </c>
      <c r="H99" s="43">
        <v>10000</v>
      </c>
      <c r="I99" s="36">
        <v>0</v>
      </c>
      <c r="J99" s="43">
        <v>15000</v>
      </c>
      <c r="K99" s="36">
        <v>0</v>
      </c>
      <c r="L99" s="44">
        <f>SUM(J99:K99)</f>
        <v>15000</v>
      </c>
    </row>
    <row r="100" spans="1:12" ht="12.75">
      <c r="A100" s="39" t="s">
        <v>11</v>
      </c>
      <c r="B100" s="40">
        <v>18</v>
      </c>
      <c r="C100" s="39" t="s">
        <v>58</v>
      </c>
      <c r="D100" s="48">
        <f aca="true" t="shared" si="19" ref="D100:L100">SUM(D99:D99)</f>
        <v>9997</v>
      </c>
      <c r="E100" s="51">
        <f t="shared" si="19"/>
        <v>0</v>
      </c>
      <c r="F100" s="48">
        <f t="shared" si="19"/>
        <v>10000</v>
      </c>
      <c r="G100" s="51">
        <f t="shared" si="19"/>
        <v>0</v>
      </c>
      <c r="H100" s="48">
        <f t="shared" si="19"/>
        <v>10000</v>
      </c>
      <c r="I100" s="51">
        <f t="shared" si="19"/>
        <v>0</v>
      </c>
      <c r="J100" s="48">
        <f t="shared" si="19"/>
        <v>15000</v>
      </c>
      <c r="K100" s="51">
        <f t="shared" si="19"/>
        <v>0</v>
      </c>
      <c r="L100" s="48">
        <f t="shared" si="19"/>
        <v>15000</v>
      </c>
    </row>
    <row r="101" spans="1:12" ht="12.75">
      <c r="A101" s="39" t="s">
        <v>11</v>
      </c>
      <c r="B101" s="76">
        <v>60.101</v>
      </c>
      <c r="C101" s="73" t="s">
        <v>57</v>
      </c>
      <c r="D101" s="48">
        <f aca="true" t="shared" si="20" ref="D101:L104">D100</f>
        <v>9997</v>
      </c>
      <c r="E101" s="51">
        <f t="shared" si="20"/>
        <v>0</v>
      </c>
      <c r="F101" s="48">
        <f t="shared" si="20"/>
        <v>10000</v>
      </c>
      <c r="G101" s="51">
        <f t="shared" si="20"/>
        <v>0</v>
      </c>
      <c r="H101" s="48">
        <f t="shared" si="20"/>
        <v>10000</v>
      </c>
      <c r="I101" s="51">
        <f t="shared" si="20"/>
        <v>0</v>
      </c>
      <c r="J101" s="48">
        <f t="shared" si="20"/>
        <v>15000</v>
      </c>
      <c r="K101" s="51">
        <f t="shared" si="20"/>
        <v>0</v>
      </c>
      <c r="L101" s="48">
        <f t="shared" si="20"/>
        <v>15000</v>
      </c>
    </row>
    <row r="102" spans="1:12" ht="12.75">
      <c r="A102" s="39" t="s">
        <v>11</v>
      </c>
      <c r="B102" s="40">
        <v>60</v>
      </c>
      <c r="C102" s="39" t="s">
        <v>23</v>
      </c>
      <c r="D102" s="48">
        <f t="shared" si="20"/>
        <v>9997</v>
      </c>
      <c r="E102" s="51">
        <f t="shared" si="20"/>
        <v>0</v>
      </c>
      <c r="F102" s="48">
        <f t="shared" si="20"/>
        <v>10000</v>
      </c>
      <c r="G102" s="51">
        <f t="shared" si="20"/>
        <v>0</v>
      </c>
      <c r="H102" s="48">
        <f t="shared" si="20"/>
        <v>10000</v>
      </c>
      <c r="I102" s="51">
        <f t="shared" si="20"/>
        <v>0</v>
      </c>
      <c r="J102" s="48">
        <f t="shared" si="20"/>
        <v>15000</v>
      </c>
      <c r="K102" s="51">
        <f t="shared" si="20"/>
        <v>0</v>
      </c>
      <c r="L102" s="48">
        <f t="shared" si="20"/>
        <v>15000</v>
      </c>
    </row>
    <row r="103" spans="1:12" ht="25.5">
      <c r="A103" s="46" t="s">
        <v>11</v>
      </c>
      <c r="B103" s="74">
        <v>4220</v>
      </c>
      <c r="C103" s="77" t="s">
        <v>61</v>
      </c>
      <c r="D103" s="48">
        <f t="shared" si="20"/>
        <v>9997</v>
      </c>
      <c r="E103" s="51">
        <f t="shared" si="20"/>
        <v>0</v>
      </c>
      <c r="F103" s="48">
        <f t="shared" si="20"/>
        <v>10000</v>
      </c>
      <c r="G103" s="51">
        <f t="shared" si="20"/>
        <v>0</v>
      </c>
      <c r="H103" s="48">
        <f t="shared" si="20"/>
        <v>10000</v>
      </c>
      <c r="I103" s="51">
        <f t="shared" si="20"/>
        <v>0</v>
      </c>
      <c r="J103" s="48">
        <f t="shared" si="20"/>
        <v>15000</v>
      </c>
      <c r="K103" s="51">
        <f t="shared" si="20"/>
        <v>0</v>
      </c>
      <c r="L103" s="48">
        <f t="shared" si="20"/>
        <v>15000</v>
      </c>
    </row>
    <row r="104" spans="1:12" ht="12.75">
      <c r="A104" s="17" t="s">
        <v>11</v>
      </c>
      <c r="B104" s="29"/>
      <c r="C104" s="104" t="s">
        <v>56</v>
      </c>
      <c r="D104" s="48">
        <f>D103</f>
        <v>9997</v>
      </c>
      <c r="E104" s="51">
        <f t="shared" si="20"/>
        <v>0</v>
      </c>
      <c r="F104" s="48">
        <f t="shared" si="20"/>
        <v>10000</v>
      </c>
      <c r="G104" s="51">
        <f t="shared" si="20"/>
        <v>0</v>
      </c>
      <c r="H104" s="48">
        <f t="shared" si="20"/>
        <v>10000</v>
      </c>
      <c r="I104" s="51">
        <f t="shared" si="20"/>
        <v>0</v>
      </c>
      <c r="J104" s="48">
        <f t="shared" si="20"/>
        <v>15000</v>
      </c>
      <c r="K104" s="51">
        <f t="shared" si="20"/>
        <v>0</v>
      </c>
      <c r="L104" s="48">
        <f t="shared" si="20"/>
        <v>15000</v>
      </c>
    </row>
    <row r="105" spans="1:12" ht="12.75">
      <c r="A105" s="17" t="s">
        <v>11</v>
      </c>
      <c r="B105" s="105"/>
      <c r="C105" s="104" t="s">
        <v>4</v>
      </c>
      <c r="D105" s="48">
        <f aca="true" t="shared" si="21" ref="D105:L105">D104+D92</f>
        <v>48085</v>
      </c>
      <c r="E105" s="48">
        <f t="shared" si="21"/>
        <v>32958</v>
      </c>
      <c r="F105" s="48">
        <f t="shared" si="21"/>
        <v>34255</v>
      </c>
      <c r="G105" s="48">
        <f t="shared" si="21"/>
        <v>27544</v>
      </c>
      <c r="H105" s="48">
        <f t="shared" si="21"/>
        <v>34705</v>
      </c>
      <c r="I105" s="48">
        <f t="shared" si="21"/>
        <v>33380</v>
      </c>
      <c r="J105" s="48">
        <f t="shared" si="21"/>
        <v>41761</v>
      </c>
      <c r="K105" s="48">
        <f t="shared" si="21"/>
        <v>32210</v>
      </c>
      <c r="L105" s="48">
        <f t="shared" si="21"/>
        <v>73971</v>
      </c>
    </row>
    <row r="106" spans="2:12" ht="12.75">
      <c r="B106" s="23"/>
      <c r="C106" s="16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2:11" ht="12.75">
      <c r="B107" s="23">
        <v>2220</v>
      </c>
      <c r="C107" s="14" t="s">
        <v>1</v>
      </c>
      <c r="F107" s="22"/>
      <c r="G107" s="22"/>
      <c r="K107" s="22"/>
    </row>
    <row r="108" spans="2:12" ht="12.75">
      <c r="B108" s="1">
        <v>911</v>
      </c>
      <c r="C108" s="59" t="s">
        <v>78</v>
      </c>
      <c r="D108" s="22">
        <v>24</v>
      </c>
      <c r="E108" s="88">
        <v>0</v>
      </c>
      <c r="F108" s="88">
        <v>0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88">
        <v>0</v>
      </c>
    </row>
    <row r="109" spans="1:12" ht="6" customHeight="1">
      <c r="A109" s="38"/>
      <c r="B109" s="85"/>
      <c r="C109" s="86"/>
      <c r="D109" s="87"/>
      <c r="E109" s="87"/>
      <c r="F109" s="87"/>
      <c r="G109" s="87"/>
      <c r="H109" s="87"/>
      <c r="I109" s="87"/>
      <c r="J109" s="87"/>
      <c r="K109" s="87"/>
      <c r="L109" s="87"/>
    </row>
  </sheetData>
  <sheetProtection/>
  <autoFilter ref="B16:L109"/>
  <mergeCells count="11">
    <mergeCell ref="B6:D6"/>
    <mergeCell ref="A1:L1"/>
    <mergeCell ref="A2:L2"/>
    <mergeCell ref="D12:E12"/>
    <mergeCell ref="J12:L12"/>
    <mergeCell ref="J13:L13"/>
    <mergeCell ref="D13:E13"/>
    <mergeCell ref="F13:G13"/>
    <mergeCell ref="F12:G12"/>
    <mergeCell ref="H12:I12"/>
    <mergeCell ref="H13:I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9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2011-03-21T16:51:12Z</cp:lastPrinted>
  <dcterms:created xsi:type="dcterms:W3CDTF">2004-06-02T16:18:07Z</dcterms:created>
  <dcterms:modified xsi:type="dcterms:W3CDTF">2011-03-30T05:40:51Z</dcterms:modified>
  <cp:category/>
  <cp:version/>
  <cp:contentType/>
  <cp:contentStatus/>
</cp:coreProperties>
</file>