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65326" windowWidth="7050" windowHeight="7320" activeTab="0"/>
  </bookViews>
  <sheets>
    <sheet name="dem18" sheetId="1" r:id="rId1"/>
  </sheets>
  <externalReferences>
    <externalReference r:id="rId4"/>
    <externalReference r:id="rId5"/>
    <externalReference r:id="rId6"/>
  </externalReferences>
  <definedNames>
    <definedName name="__123Graph_D" hidden="1">#REF!</definedName>
    <definedName name="_xlnm._FilterDatabase" localSheetId="0" hidden="1">'dem18'!$A$15:$L$54</definedName>
    <definedName name="_Regression_Int" localSheetId="0" hidden="1">1</definedName>
    <definedName name="ahcap">'[3]DEMAND2'!$D$646:$L$646</definedName>
    <definedName name="censusrec">#REF!</definedName>
    <definedName name="charged">#REF!</definedName>
    <definedName name="cote" localSheetId="0">'dem18'!#REF!</definedName>
    <definedName name="da">#REF!</definedName>
    <definedName name="ee">#REF!</definedName>
    <definedName name="fishcap">'[3]DEMAND2'!$D$657:$L$657</definedName>
    <definedName name="Fishrev">'[3]DEMAND2'!$D$574:$L$574</definedName>
    <definedName name="fwl">#REF!</definedName>
    <definedName name="fwlcap">#REF!</definedName>
    <definedName name="fwlrec">#REF!</definedName>
    <definedName name="housing">#REF!</definedName>
    <definedName name="housingcap">#REF!</definedName>
    <definedName name="i" localSheetId="0">'dem18'!$D$41:$L$41</definedName>
    <definedName name="itcap" localSheetId="0">'dem18'!$D$53:$L$53</definedName>
    <definedName name="justice">#REF!</definedName>
    <definedName name="lr">#REF!</definedName>
    <definedName name="lrrec">#REF!</definedName>
    <definedName name="nc">#REF!</definedName>
    <definedName name="ncfund">#REF!</definedName>
    <definedName name="ncrec">#REF!</definedName>
    <definedName name="ncrec1">#REF!</definedName>
    <definedName name="np" localSheetId="0">'dem18'!#REF!</definedName>
    <definedName name="np">#REF!</definedName>
    <definedName name="Nutrition">#REF!</definedName>
    <definedName name="oges">#REF!</definedName>
    <definedName name="pension">#REF!</definedName>
    <definedName name="_xlnm.Print_Area" localSheetId="0">'dem18'!$A$1:$L$54</definedName>
    <definedName name="_xlnm.Print_Titles" localSheetId="0">'dem18'!$11:$14</definedName>
    <definedName name="pw">#REF!</definedName>
    <definedName name="pwcap">#REF!</definedName>
    <definedName name="rec">#REF!</definedName>
    <definedName name="rec1">#REF!</definedName>
    <definedName name="reform">#REF!</definedName>
    <definedName name="revise" localSheetId="0">'dem18'!#REF!</definedName>
    <definedName name="scst">#REF!</definedName>
    <definedName name="sgs">#REF!</definedName>
    <definedName name="SocialSecurity">#REF!</definedName>
    <definedName name="socialwelfare">#REF!</definedName>
    <definedName name="spfrd">#REF!</definedName>
    <definedName name="sss">#REF!</definedName>
    <definedName name="summary" localSheetId="0">'dem18'!#REF!</definedName>
    <definedName name="swc">#REF!</definedName>
    <definedName name="tax">#REF!</definedName>
    <definedName name="teicap" localSheetId="0">'dem18'!#REF!</definedName>
    <definedName name="udhd">#REF!</definedName>
    <definedName name="urbancap">#REF!</definedName>
    <definedName name="voted" localSheetId="0">'dem18'!$E$9:$G$9</definedName>
    <definedName name="Voted">#REF!</definedName>
    <definedName name="water">#REF!</definedName>
    <definedName name="watercap">#REF!</definedName>
    <definedName name="welfarecap">#REF!</definedName>
    <definedName name="Z_239EE218_578E_4317_BEED_14D5D7089E27_.wvu.FilterData" localSheetId="0" hidden="1">'dem18'!$A$1:$L$54</definedName>
    <definedName name="Z_239EE218_578E_4317_BEED_14D5D7089E27_.wvu.PrintArea" localSheetId="0" hidden="1">'dem18'!$A$1:$L$43</definedName>
    <definedName name="Z_302A3EA3_AE96_11D5_A646_0050BA3D7AFD_.wvu.FilterData" localSheetId="0" hidden="1">'dem18'!$A$1:$L$54</definedName>
    <definedName name="Z_302A3EA3_AE96_11D5_A646_0050BA3D7AFD_.wvu.PrintArea" localSheetId="0" hidden="1">'dem18'!$A$1:$L$43</definedName>
    <definedName name="Z_36DBA021_0ECB_11D4_8064_004005726899_.wvu.PrintArea" localSheetId="0" hidden="1">'dem18'!$A$1:$L$42</definedName>
    <definedName name="Z_93EBE921_AE91_11D5_8685_004005726899_.wvu.PrintArea" localSheetId="0" hidden="1">'dem18'!$A$1:$L$42</definedName>
    <definedName name="Z_94DA79C1_0FDE_11D5_9579_000021DAEEA2_.wvu.PrintArea" localSheetId="0" hidden="1">'dem18'!$A$1:$L$42</definedName>
    <definedName name="Z_C868F8C3_16D7_11D5_A68D_81D6213F5331_.wvu.PrintArea" localSheetId="0" hidden="1">'dem18'!$A$1:$L$42</definedName>
    <definedName name="Z_E5DF37BD_125C_11D5_8DC4_D0F5D88B3549_.wvu.PrintArea" localSheetId="0" hidden="1">'dem18'!$A$1:$L$42</definedName>
    <definedName name="Z_F8ADACC1_164E_11D6_B603_000021DAEEA2_.wvu.PrintArea" localSheetId="0" hidden="1">'dem18'!$A$1:$L$42</definedName>
  </definedNames>
  <calcPr fullCalcOnLoad="1"/>
</workbook>
</file>

<file path=xl/sharedStrings.xml><?xml version="1.0" encoding="utf-8"?>
<sst xmlns="http://schemas.openxmlformats.org/spreadsheetml/2006/main" count="94" uniqueCount="55">
  <si>
    <t>INFORMATION TECHNOLOGY</t>
  </si>
  <si>
    <t>Industries</t>
  </si>
  <si>
    <t>Total</t>
  </si>
  <si>
    <t>Voted</t>
  </si>
  <si>
    <t>Actuals</t>
  </si>
  <si>
    <t>Budget Estimate</t>
  </si>
  <si>
    <t>Revised Estimate</t>
  </si>
  <si>
    <t>Major /Sub-Major/Minor/Sub/Detailed Heads</t>
  </si>
  <si>
    <t>Plan</t>
  </si>
  <si>
    <t>Non-Plan</t>
  </si>
  <si>
    <t>REVENUE SECTION</t>
  </si>
  <si>
    <t>M.H.</t>
  </si>
  <si>
    <t>Other Expenditure</t>
  </si>
  <si>
    <t>Information Technology  Department</t>
  </si>
  <si>
    <t>19.00.01</t>
  </si>
  <si>
    <t>Salaries</t>
  </si>
  <si>
    <t>19.00.11</t>
  </si>
  <si>
    <t>Travel Expenses</t>
  </si>
  <si>
    <t>19.00.13</t>
  </si>
  <si>
    <t>Office Expenses</t>
  </si>
  <si>
    <t>19.00.20</t>
  </si>
  <si>
    <t>Other Administrative Expenses (Training)</t>
  </si>
  <si>
    <t>19.00.27</t>
  </si>
  <si>
    <t>Minor Works</t>
  </si>
  <si>
    <t>19.00.31</t>
  </si>
  <si>
    <t>19.00.52</t>
  </si>
  <si>
    <t>Machinery and Equipments</t>
  </si>
  <si>
    <t>19.00.71</t>
  </si>
  <si>
    <t>DEMAND NO. 18</t>
  </si>
  <si>
    <t>00.00.31</t>
  </si>
  <si>
    <t>Grants-in-aid</t>
  </si>
  <si>
    <t>Assistance to Gram Panchayats</t>
  </si>
  <si>
    <t>II. Details of the estimates and the heads under which this grant will be accounted for:</t>
  </si>
  <si>
    <t>CAPITAL SECTION</t>
  </si>
  <si>
    <t>Capital Outlay on Telecommunication and Electronic Industries</t>
  </si>
  <si>
    <t>18.00.73</t>
  </si>
  <si>
    <t>Information Technology Park</t>
  </si>
  <si>
    <t>Assistance to Zilla Parishads/District 
Level Panchayats</t>
  </si>
  <si>
    <t>Information Technology Programme 
(NEGAP)</t>
  </si>
  <si>
    <t>C - Economic Services (f) Industry and Minerals</t>
  </si>
  <si>
    <t>2009-10</t>
  </si>
  <si>
    <t>19.00.50</t>
  </si>
  <si>
    <t>Other Charges</t>
  </si>
  <si>
    <t>Revenue</t>
  </si>
  <si>
    <t>Capital</t>
  </si>
  <si>
    <t>Telecommunication</t>
  </si>
  <si>
    <t>Information Technology</t>
  </si>
  <si>
    <t>2010-11</t>
  </si>
  <si>
    <t>C - Capital Account of Economic Services</t>
  </si>
  <si>
    <t>(f) Capital Account of Industry and Minerals</t>
  </si>
  <si>
    <t>Telecommunication and Electronic 
Industries</t>
  </si>
  <si>
    <t>Grants-in-Aid to CCCT/Centre for 
Research and Training in Informatics</t>
  </si>
  <si>
    <t>2011-12</t>
  </si>
  <si>
    <t>I. Estimate of the amount required in the year ending 31st March, 2012 to defray the charges in respect of Information Technology</t>
  </si>
  <si>
    <t>(In Thousands of Rupees)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</si>
</sst>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s.&quot;\ #,##0_);\(&quot;Rs.&quot;\ #,##0\)"/>
    <numFmt numFmtId="173" formatCode="&quot;Rs.&quot;\ #,##0_);[Red]\(&quot;Rs.&quot;\ #,##0\)"/>
    <numFmt numFmtId="174" formatCode="&quot;Rs.&quot;\ #,##0.00_);\(&quot;Rs.&quot;\ #,##0.00\)"/>
    <numFmt numFmtId="175" formatCode="&quot;Rs.&quot;\ #,##0.00_);[Red]\(&quot;Rs.&quot;\ #,##0.00\)"/>
    <numFmt numFmtId="176" formatCode="_(&quot;Rs.&quot;\ * #,##0_);_(&quot;Rs.&quot;\ * \(#,##0\);_(&quot;Rs.&quot;\ * &quot;-&quot;_);_(@_)"/>
    <numFmt numFmtId="177" formatCode="_(&quot;Rs.&quot;\ * #,##0.00_);_(&quot;Rs.&quot;\ * \(#,##0.00\);_(&quot;Rs.&quot;\ * &quot;-&quot;??_);_(@_)"/>
    <numFmt numFmtId="178" formatCode="_-* #,##0\ &quot;kr&quot;_-;\-* #,##0\ &quot;kr&quot;_-;_-* &quot;-&quot;\ &quot;kr&quot;_-;_-@_-"/>
    <numFmt numFmtId="179" formatCode="_-* #,##0\ _k_r_-;\-* #,##0\ _k_r_-;_-* &quot;-&quot;\ _k_r_-;_-@_-"/>
    <numFmt numFmtId="180" formatCode="_-* #,##0.00\ &quot;kr&quot;_-;\-* #,##0.00\ &quot;kr&quot;_-;_-* &quot;-&quot;??\ &quot;kr&quot;_-;_-@_-"/>
    <numFmt numFmtId="181" formatCode="_-* #,##0.00\ _k_r_-;\-* #,##0.00\ _k_r_-;_-* &quot;-&quot;??\ _k_r_-;_-@_-"/>
    <numFmt numFmtId="182" formatCode="0.00_)"/>
    <numFmt numFmtId="183" formatCode="0_)"/>
    <numFmt numFmtId="184" formatCode="00#"/>
    <numFmt numFmtId="185" formatCode="0#"/>
    <numFmt numFmtId="186" formatCode="0###"/>
    <numFmt numFmtId="187" formatCode="00##"/>
    <numFmt numFmtId="188" formatCode="0##"/>
    <numFmt numFmtId="189" formatCode="000#"/>
    <numFmt numFmtId="190" formatCode="##"/>
    <numFmt numFmtId="191" formatCode="0000##"/>
    <numFmt numFmtId="192" formatCode="00000#"/>
    <numFmt numFmtId="193" formatCode="00.00#"/>
    <numFmt numFmtId="194" formatCode="00.00.##"/>
    <numFmt numFmtId="195" formatCode="00.###"/>
    <numFmt numFmtId="196" formatCode="00.#00"/>
    <numFmt numFmtId="197" formatCode="##.000"/>
    <numFmt numFmtId="198" formatCode="0#.00#"/>
    <numFmt numFmtId="199" formatCode="0#.###"/>
    <numFmt numFmtId="200" formatCode="00.##"/>
    <numFmt numFmtId="201" formatCode="00.#0"/>
    <numFmt numFmtId="202" formatCode="00.000"/>
    <numFmt numFmtId="203" formatCode="00.00.0#"/>
    <numFmt numFmtId="204" formatCode="0#.#00"/>
    <numFmt numFmtId="205" formatCode="##.0##"/>
    <numFmt numFmtId="206" formatCode="0#.0##"/>
    <numFmt numFmtId="207" formatCode="0#.000"/>
    <numFmt numFmtId="208" formatCode="00.0#0"/>
    <numFmt numFmtId="209" formatCode="#0.0##"/>
    <numFmt numFmtId="210" formatCode="#0"/>
    <numFmt numFmtId="211" formatCode="0#.0#0"/>
    <numFmt numFmtId="212" formatCode="00.##0"/>
    <numFmt numFmtId="213" formatCode="00"/>
    <numFmt numFmtId="214" formatCode="00.00"/>
    <numFmt numFmtId="215" formatCode="00.\4\4"/>
    <numFmt numFmtId="216" formatCode="00.00.00"/>
    <numFmt numFmtId="217" formatCode="##.##.##"/>
    <numFmt numFmtId="218" formatCode="000000"/>
    <numFmt numFmtId="219" formatCode="0\1.00#"/>
    <numFmt numFmtId="220" formatCode="#0.##0"/>
    <numFmt numFmtId="221" formatCode="##.##.00"/>
    <numFmt numFmtId="222" formatCode="00.0#"/>
    <numFmt numFmtId="223" formatCode="\(#\)"/>
    <numFmt numFmtId="224" formatCode="0.0"/>
    <numFmt numFmtId="225" formatCode="###"/>
    <numFmt numFmtId="226" formatCode="_(* #,##0.0_);_(* \(#,##0.0\);_(* &quot;-&quot;??_);_(@_)"/>
    <numFmt numFmtId="227" formatCode="_(* #,##0_);_(* \(#,##0\);_(* &quot;-&quot;??_);_(@_)"/>
  </numFmts>
  <fonts count="26">
    <font>
      <sz val="10"/>
      <name val="Arial"/>
      <family val="0"/>
    </font>
    <font>
      <u val="single"/>
      <sz val="10"/>
      <color indexed="36"/>
      <name val="Courier"/>
      <family val="0"/>
    </font>
    <font>
      <u val="single"/>
      <sz val="10"/>
      <color indexed="12"/>
      <name val="Courier"/>
      <family val="0"/>
    </font>
    <font>
      <sz val="10"/>
      <name val="Courie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4" fillId="3" borderId="0" applyNumberFormat="0" applyBorder="0" applyAlignment="0" applyProtection="0"/>
    <xf numFmtId="0" fontId="18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7" borderId="1" applyNumberFormat="0" applyAlignment="0" applyProtection="0"/>
    <xf numFmtId="0" fontId="19" fillId="0" borderId="6" applyNumberFormat="0" applyFill="0" applyAlignment="0" applyProtection="0"/>
    <xf numFmtId="0" fontId="15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195" fontId="5" fillId="0" borderId="0" xfId="59" applyNumberFormat="1" applyFont="1" applyFill="1" applyBorder="1" applyAlignment="1" applyProtection="1">
      <alignment horizontal="right" vertical="top" wrapText="1"/>
      <protection/>
    </xf>
    <xf numFmtId="0" fontId="5" fillId="0" borderId="0" xfId="59" applyFont="1" applyFill="1" applyBorder="1" applyAlignment="1" applyProtection="1">
      <alignment horizontal="left" vertical="top" wrapText="1"/>
      <protection/>
    </xf>
    <xf numFmtId="0" fontId="4" fillId="0" borderId="0" xfId="59" applyFont="1" applyFill="1" applyBorder="1" applyAlignment="1" applyProtection="1">
      <alignment horizontal="right" vertical="top" wrapText="1"/>
      <protection/>
    </xf>
    <xf numFmtId="0" fontId="4" fillId="0" borderId="0" xfId="59" applyFont="1" applyFill="1" applyBorder="1" applyAlignment="1" applyProtection="1">
      <alignment horizontal="left" vertical="top" wrapText="1"/>
      <protection/>
    </xf>
    <xf numFmtId="0" fontId="5" fillId="0" borderId="0" xfId="59" applyFont="1" applyFill="1" applyBorder="1" applyAlignment="1" applyProtection="1">
      <alignment horizontal="right" vertical="top" wrapText="1"/>
      <protection/>
    </xf>
    <xf numFmtId="0" fontId="4" fillId="0" borderId="0" xfId="57" applyFont="1" applyFill="1" applyBorder="1" applyAlignment="1">
      <alignment vertical="top" wrapText="1"/>
      <protection/>
    </xf>
    <xf numFmtId="0" fontId="4" fillId="0" borderId="0" xfId="57" applyFont="1" applyFill="1" applyBorder="1">
      <alignment/>
      <protection/>
    </xf>
    <xf numFmtId="0" fontId="4" fillId="0" borderId="0" xfId="57" applyFont="1" applyFill="1">
      <alignment/>
      <protection/>
    </xf>
    <xf numFmtId="0" fontId="5" fillId="0" borderId="0" xfId="57" applyFont="1" applyFill="1" applyBorder="1" applyAlignment="1" applyProtection="1">
      <alignment horizontal="center"/>
      <protection/>
    </xf>
    <xf numFmtId="0" fontId="5" fillId="0" borderId="0" xfId="57" applyFont="1" applyFill="1" applyBorder="1">
      <alignment/>
      <protection/>
    </xf>
    <xf numFmtId="0" fontId="4" fillId="0" borderId="0" xfId="57" applyFont="1" applyFill="1" applyBorder="1" applyAlignment="1" applyProtection="1">
      <alignment horizontal="left"/>
      <protection/>
    </xf>
    <xf numFmtId="0" fontId="4" fillId="0" borderId="0" xfId="57" applyFont="1" applyFill="1" applyAlignment="1">
      <alignment horizontal="right" vertical="top" wrapText="1"/>
      <protection/>
    </xf>
    <xf numFmtId="0" fontId="4" fillId="0" borderId="0" xfId="57" applyFont="1" applyFill="1" applyAlignment="1">
      <alignment vertical="top" wrapText="1"/>
      <protection/>
    </xf>
    <xf numFmtId="0" fontId="4" fillId="0" borderId="10" xfId="58" applyFont="1" applyFill="1" applyBorder="1">
      <alignment/>
      <protection/>
    </xf>
    <xf numFmtId="0" fontId="4" fillId="0" borderId="11" xfId="59" applyFont="1" applyFill="1" applyBorder="1" applyAlignment="1" applyProtection="1">
      <alignment horizontal="right" vertical="top" wrapText="1"/>
      <protection/>
    </xf>
    <xf numFmtId="0" fontId="4" fillId="0" borderId="0" xfId="58" applyFont="1" applyFill="1" applyBorder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58" applyFont="1" applyFill="1" applyAlignment="1" applyProtection="1">
      <alignment horizontal="left"/>
      <protection/>
    </xf>
    <xf numFmtId="0" fontId="4" fillId="0" borderId="10" xfId="59" applyFont="1" applyFill="1" applyBorder="1" applyAlignment="1" applyProtection="1">
      <alignment horizontal="right" vertical="top" wrapText="1"/>
      <protection/>
    </xf>
    <xf numFmtId="0" fontId="4" fillId="0" borderId="10" xfId="58" applyFont="1" applyFill="1" applyBorder="1" applyProtection="1">
      <alignment/>
      <protection/>
    </xf>
    <xf numFmtId="0" fontId="5" fillId="0" borderId="0" xfId="57" applyFont="1" applyFill="1" applyAlignment="1">
      <alignment vertical="top" wrapText="1"/>
      <protection/>
    </xf>
    <xf numFmtId="0" fontId="4" fillId="0" borderId="0" xfId="57" applyFont="1" applyFill="1" applyAlignment="1" applyProtection="1">
      <alignment horizontal="left" vertical="top" wrapText="1"/>
      <protection/>
    </xf>
    <xf numFmtId="185" fontId="4" fillId="0" borderId="0" xfId="57" applyNumberFormat="1" applyFont="1" applyFill="1" applyAlignment="1">
      <alignment vertical="top" wrapText="1"/>
      <protection/>
    </xf>
    <xf numFmtId="207" fontId="5" fillId="0" borderId="0" xfId="57" applyNumberFormat="1" applyFont="1" applyFill="1" applyAlignment="1">
      <alignment vertical="top" wrapText="1"/>
      <protection/>
    </xf>
    <xf numFmtId="0" fontId="5" fillId="0" borderId="0" xfId="57" applyFont="1" applyFill="1" applyAlignment="1" applyProtection="1">
      <alignment horizontal="left" vertical="top" wrapText="1"/>
      <protection/>
    </xf>
    <xf numFmtId="192" fontId="4" fillId="0" borderId="0" xfId="57" applyNumberFormat="1" applyFont="1" applyFill="1" applyAlignment="1">
      <alignment horizontal="right" vertical="top" wrapText="1"/>
      <protection/>
    </xf>
    <xf numFmtId="0" fontId="5" fillId="0" borderId="12" xfId="57" applyFont="1" applyFill="1" applyBorder="1" applyAlignment="1">
      <alignment vertical="top" wrapText="1"/>
      <protection/>
    </xf>
    <xf numFmtId="0" fontId="4" fillId="0" borderId="0" xfId="57" applyFont="1" applyFill="1" applyBorder="1" applyAlignment="1">
      <alignment horizontal="left" vertical="top" wrapText="1"/>
      <protection/>
    </xf>
    <xf numFmtId="0" fontId="4" fillId="0" borderId="0" xfId="57" applyFont="1" applyFill="1" applyAlignment="1">
      <alignment horizontal="left" vertical="top" wrapText="1"/>
      <protection/>
    </xf>
    <xf numFmtId="0" fontId="4" fillId="0" borderId="11" xfId="59" applyFont="1" applyFill="1" applyBorder="1" applyAlignment="1" applyProtection="1">
      <alignment horizontal="left" vertical="top" wrapText="1"/>
      <protection/>
    </xf>
    <xf numFmtId="0" fontId="4" fillId="0" borderId="10" xfId="59" applyFont="1" applyFill="1" applyBorder="1" applyAlignment="1" applyProtection="1">
      <alignment horizontal="left" vertical="top" wrapText="1"/>
      <protection/>
    </xf>
    <xf numFmtId="0" fontId="4" fillId="0" borderId="12" xfId="57" applyFont="1" applyFill="1" applyBorder="1" applyAlignment="1">
      <alignment horizontal="left" vertical="top" wrapText="1"/>
      <protection/>
    </xf>
    <xf numFmtId="0" fontId="4" fillId="0" borderId="0" xfId="57" applyFont="1" applyFill="1" applyBorder="1" applyAlignment="1">
      <alignment horizontal="right" vertical="top" wrapText="1"/>
      <protection/>
    </xf>
    <xf numFmtId="0" fontId="4" fillId="0" borderId="12" xfId="57" applyFont="1" applyFill="1" applyBorder="1" applyAlignment="1">
      <alignment vertical="top" wrapText="1"/>
      <protection/>
    </xf>
    <xf numFmtId="0" fontId="4" fillId="0" borderId="10" xfId="57" applyFont="1" applyFill="1" applyBorder="1" applyAlignment="1">
      <alignment horizontal="left" vertical="top" wrapText="1"/>
      <protection/>
    </xf>
    <xf numFmtId="0" fontId="5" fillId="0" borderId="12" xfId="57" applyFont="1" applyFill="1" applyBorder="1">
      <alignment/>
      <protection/>
    </xf>
    <xf numFmtId="0" fontId="4" fillId="0" borderId="0" xfId="57" applyNumberFormat="1" applyFont="1" applyFill="1" applyAlignment="1">
      <alignment horizontal="right"/>
      <protection/>
    </xf>
    <xf numFmtId="0" fontId="4" fillId="0" borderId="0" xfId="57" applyNumberFormat="1" applyFont="1" applyFill="1">
      <alignment/>
      <protection/>
    </xf>
    <xf numFmtId="0" fontId="4" fillId="0" borderId="0" xfId="57" applyNumberFormat="1" applyFont="1" applyFill="1" applyBorder="1" applyAlignment="1" applyProtection="1">
      <alignment horizontal="right"/>
      <protection/>
    </xf>
    <xf numFmtId="0" fontId="4" fillId="0" borderId="0" xfId="57" applyNumberFormat="1" applyFont="1" applyFill="1" applyBorder="1">
      <alignment/>
      <protection/>
    </xf>
    <xf numFmtId="192" fontId="4" fillId="0" borderId="10" xfId="57" applyNumberFormat="1" applyFont="1" applyFill="1" applyBorder="1" applyAlignment="1">
      <alignment horizontal="right" vertical="top" wrapText="1"/>
      <protection/>
    </xf>
    <xf numFmtId="192" fontId="4" fillId="0" borderId="0" xfId="57" applyNumberFormat="1" applyFont="1" applyFill="1" applyBorder="1" applyAlignment="1">
      <alignment horizontal="right" vertical="top" wrapText="1"/>
      <protection/>
    </xf>
    <xf numFmtId="0" fontId="5" fillId="0" borderId="0" xfId="57" applyNumberFormat="1" applyFont="1" applyFill="1" applyBorder="1">
      <alignment/>
      <protection/>
    </xf>
    <xf numFmtId="0" fontId="5" fillId="0" borderId="0" xfId="57" applyNumberFormat="1" applyFont="1" applyFill="1" applyAlignment="1" applyProtection="1">
      <alignment horizontal="center"/>
      <protection/>
    </xf>
    <xf numFmtId="0" fontId="5" fillId="0" borderId="0" xfId="57" applyNumberFormat="1" applyFont="1" applyFill="1" applyBorder="1" applyAlignment="1" applyProtection="1">
      <alignment horizontal="right"/>
      <protection/>
    </xf>
    <xf numFmtId="0" fontId="5" fillId="0" borderId="0" xfId="57" applyNumberFormat="1" applyFont="1" applyFill="1" applyBorder="1" applyAlignment="1" applyProtection="1">
      <alignment horizontal="center"/>
      <protection/>
    </xf>
    <xf numFmtId="0" fontId="4" fillId="0" borderId="10" xfId="58" applyNumberFormat="1" applyFont="1" applyFill="1" applyBorder="1">
      <alignment/>
      <protection/>
    </xf>
    <xf numFmtId="0" fontId="4" fillId="0" borderId="10" xfId="58" applyNumberFormat="1" applyFont="1" applyFill="1" applyBorder="1" applyAlignment="1" applyProtection="1">
      <alignment horizontal="left"/>
      <protection/>
    </xf>
    <xf numFmtId="0" fontId="6" fillId="0" borderId="10" xfId="58" applyNumberFormat="1" applyFont="1" applyFill="1" applyBorder="1" applyAlignment="1" applyProtection="1">
      <alignment horizontal="left"/>
      <protection/>
    </xf>
    <xf numFmtId="0" fontId="6" fillId="0" borderId="10" xfId="58" applyNumberFormat="1" applyFont="1" applyFill="1" applyBorder="1">
      <alignment/>
      <protection/>
    </xf>
    <xf numFmtId="0" fontId="4" fillId="0" borderId="10" xfId="58" applyNumberFormat="1" applyFont="1" applyFill="1" applyBorder="1" applyAlignment="1" applyProtection="1">
      <alignment horizontal="right"/>
      <protection/>
    </xf>
    <xf numFmtId="0" fontId="4" fillId="0" borderId="0" xfId="58" applyNumberFormat="1" applyFont="1" applyFill="1" applyBorder="1" applyAlignment="1" applyProtection="1">
      <alignment horizontal="right"/>
      <protection/>
    </xf>
    <xf numFmtId="0" fontId="4" fillId="0" borderId="0" xfId="42" applyNumberFormat="1" applyFont="1" applyFill="1" applyAlignment="1">
      <alignment/>
    </xf>
    <xf numFmtId="43" fontId="5" fillId="0" borderId="0" xfId="42" applyFont="1" applyFill="1" applyBorder="1" applyAlignment="1" applyProtection="1">
      <alignment horizontal="center"/>
      <protection/>
    </xf>
    <xf numFmtId="0" fontId="4" fillId="0" borderId="0" xfId="57" applyFont="1" applyFill="1" applyBorder="1" applyAlignment="1" applyProtection="1">
      <alignment horizontal="left" vertical="top" wrapText="1"/>
      <protection/>
    </xf>
    <xf numFmtId="0" fontId="4" fillId="0" borderId="10" xfId="57" applyFont="1" applyFill="1" applyBorder="1" applyAlignment="1" applyProtection="1">
      <alignment horizontal="left" vertical="top" wrapText="1"/>
      <protection/>
    </xf>
    <xf numFmtId="0" fontId="4" fillId="0" borderId="11" xfId="57" applyFont="1" applyFill="1" applyBorder="1" applyAlignment="1">
      <alignment horizontal="left" vertical="top" wrapText="1"/>
      <protection/>
    </xf>
    <xf numFmtId="192" fontId="4" fillId="0" borderId="11" xfId="57" applyNumberFormat="1" applyFont="1" applyFill="1" applyBorder="1" applyAlignment="1">
      <alignment horizontal="right" vertical="top" wrapText="1"/>
      <protection/>
    </xf>
    <xf numFmtId="0" fontId="4" fillId="0" borderId="11" xfId="57" applyFont="1" applyFill="1" applyBorder="1" applyAlignment="1">
      <alignment vertical="top" wrapText="1"/>
      <protection/>
    </xf>
    <xf numFmtId="0" fontId="5" fillId="0" borderId="0" xfId="57" applyFont="1" applyFill="1">
      <alignment/>
      <protection/>
    </xf>
    <xf numFmtId="0" fontId="5" fillId="0" borderId="0" xfId="57" applyNumberFormat="1" applyFont="1" applyFill="1" applyBorder="1" applyAlignment="1">
      <alignment horizontal="center"/>
      <protection/>
    </xf>
    <xf numFmtId="0" fontId="4" fillId="0" borderId="0" xfId="57" applyNumberFormat="1" applyFont="1" applyFill="1" applyBorder="1" applyAlignment="1" applyProtection="1">
      <alignment horizontal="left"/>
      <protection/>
    </xf>
    <xf numFmtId="43" fontId="4" fillId="0" borderId="0" xfId="42" applyFont="1" applyFill="1" applyAlignment="1">
      <alignment horizontal="right" wrapText="1"/>
    </xf>
    <xf numFmtId="43" fontId="4" fillId="0" borderId="0" xfId="42" applyFont="1" applyFill="1" applyBorder="1" applyAlignment="1">
      <alignment horizontal="right" wrapText="1"/>
    </xf>
    <xf numFmtId="0" fontId="7" fillId="0" borderId="0" xfId="57" applyNumberFormat="1" applyFont="1" applyFill="1">
      <alignment/>
      <protection/>
    </xf>
    <xf numFmtId="43" fontId="4" fillId="0" borderId="12" xfId="42" applyFont="1" applyFill="1" applyBorder="1" applyAlignment="1">
      <alignment horizontal="right" wrapText="1"/>
    </xf>
    <xf numFmtId="43" fontId="4" fillId="0" borderId="0" xfId="42" applyFont="1" applyFill="1" applyAlignment="1" applyProtection="1">
      <alignment horizontal="right" wrapText="1"/>
      <protection/>
    </xf>
    <xf numFmtId="43" fontId="4" fillId="0" borderId="0" xfId="42" applyFont="1" applyFill="1" applyBorder="1" applyAlignment="1" applyProtection="1">
      <alignment horizontal="right" wrapText="1"/>
      <protection/>
    </xf>
    <xf numFmtId="43" fontId="4" fillId="0" borderId="10" xfId="42" applyFont="1" applyFill="1" applyBorder="1" applyAlignment="1" applyProtection="1">
      <alignment horizontal="right" wrapText="1"/>
      <protection/>
    </xf>
    <xf numFmtId="43" fontId="4" fillId="0" borderId="11" xfId="42" applyFont="1" applyFill="1" applyBorder="1" applyAlignment="1" applyProtection="1">
      <alignment horizontal="right" wrapText="1"/>
      <protection/>
    </xf>
    <xf numFmtId="43" fontId="4" fillId="0" borderId="12" xfId="42" applyFont="1" applyFill="1" applyBorder="1" applyAlignment="1" applyProtection="1">
      <alignment horizontal="right" wrapText="1"/>
      <protection/>
    </xf>
    <xf numFmtId="43" fontId="7" fillId="0" borderId="12" xfId="42" applyFont="1" applyFill="1" applyBorder="1" applyAlignment="1">
      <alignment horizontal="right" wrapText="1"/>
    </xf>
    <xf numFmtId="43" fontId="4" fillId="0" borderId="10" xfId="42" applyFont="1" applyFill="1" applyBorder="1" applyAlignment="1">
      <alignment horizontal="right" wrapText="1"/>
    </xf>
    <xf numFmtId="43" fontId="4" fillId="0" borderId="11" xfId="42" applyFont="1" applyFill="1" applyBorder="1" applyAlignment="1">
      <alignment horizontal="right" wrapText="1"/>
    </xf>
    <xf numFmtId="0" fontId="4" fillId="0" borderId="0" xfId="42" applyNumberFormat="1" applyFont="1" applyFill="1" applyAlignment="1">
      <alignment horizontal="right" wrapText="1"/>
    </xf>
    <xf numFmtId="0" fontId="4" fillId="0" borderId="12" xfId="42" applyNumberFormat="1" applyFont="1" applyFill="1" applyBorder="1" applyAlignment="1">
      <alignment horizontal="right" wrapText="1"/>
    </xf>
    <xf numFmtId="0" fontId="4" fillId="0" borderId="10" xfId="42" applyNumberFormat="1" applyFont="1" applyFill="1" applyBorder="1" applyAlignment="1" applyProtection="1">
      <alignment horizontal="right" wrapText="1"/>
      <protection/>
    </xf>
    <xf numFmtId="0" fontId="4" fillId="0" borderId="12" xfId="42" applyNumberFormat="1" applyFont="1" applyFill="1" applyBorder="1" applyAlignment="1" applyProtection="1">
      <alignment horizontal="right" wrapText="1"/>
      <protection/>
    </xf>
    <xf numFmtId="0" fontId="7" fillId="0" borderId="10" xfId="58" applyNumberFormat="1" applyFont="1" applyFill="1" applyBorder="1" applyAlignment="1" applyProtection="1">
      <alignment horizontal="right"/>
      <protection/>
    </xf>
    <xf numFmtId="0" fontId="4" fillId="0" borderId="0" xfId="42" applyNumberFormat="1" applyFont="1" applyFill="1" applyBorder="1" applyAlignment="1">
      <alignment horizontal="right" wrapText="1"/>
    </xf>
    <xf numFmtId="0" fontId="5" fillId="0" borderId="0" xfId="42" applyNumberFormat="1" applyFont="1" applyFill="1" applyBorder="1" applyAlignment="1" applyProtection="1">
      <alignment horizontal="center"/>
      <protection/>
    </xf>
    <xf numFmtId="0" fontId="4" fillId="0" borderId="0" xfId="57" applyNumberFormat="1" applyFont="1" applyFill="1" applyAlignment="1" applyProtection="1">
      <alignment horizontal="right" wrapText="1"/>
      <protection/>
    </xf>
    <xf numFmtId="0" fontId="4" fillId="0" borderId="0" xfId="42" applyNumberFormat="1" applyFont="1" applyFill="1" applyAlignment="1" applyProtection="1">
      <alignment horizontal="right" wrapText="1"/>
      <protection/>
    </xf>
    <xf numFmtId="0" fontId="4" fillId="0" borderId="0" xfId="57" applyNumberFormat="1" applyFont="1" applyFill="1" applyBorder="1" applyAlignment="1" applyProtection="1">
      <alignment horizontal="right" wrapText="1"/>
      <protection/>
    </xf>
    <xf numFmtId="0" fontId="4" fillId="0" borderId="0" xfId="42" applyNumberFormat="1" applyFont="1" applyFill="1" applyBorder="1" applyAlignment="1" applyProtection="1">
      <alignment horizontal="right" wrapText="1"/>
      <protection/>
    </xf>
    <xf numFmtId="0" fontId="4" fillId="0" borderId="11" xfId="57" applyNumberFormat="1" applyFont="1" applyFill="1" applyBorder="1" applyAlignment="1" applyProtection="1">
      <alignment horizontal="right" wrapText="1"/>
      <protection/>
    </xf>
    <xf numFmtId="0" fontId="5" fillId="0" borderId="0" xfId="57" applyFont="1" applyFill="1" applyBorder="1" applyAlignment="1" applyProtection="1">
      <alignment horizontal="center"/>
      <protection/>
    </xf>
    <xf numFmtId="0" fontId="4" fillId="0" borderId="0" xfId="58" applyNumberFormat="1" applyFont="1" applyFill="1" applyBorder="1" applyAlignment="1" applyProtection="1">
      <alignment horizontal="center"/>
      <protection/>
    </xf>
    <xf numFmtId="0" fontId="4" fillId="0" borderId="0" xfId="58" applyNumberFormat="1" applyFont="1" applyFill="1" applyAlignment="1" applyProtection="1">
      <alignment horizontal="center"/>
      <protection/>
    </xf>
    <xf numFmtId="0" fontId="4" fillId="0" borderId="11" xfId="58" applyNumberFormat="1" applyFont="1" applyFill="1" applyBorder="1" applyAlignment="1" applyProtection="1">
      <alignment horizont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udget for 03-04" xfId="57"/>
    <cellStyle name="Normal_BUDGET-2000" xfId="58"/>
    <cellStyle name="Normal_budgetDocNIC02-0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91\bud2006\DEM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em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91\bud2006\DEM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m1"/>
      <sheetName val="DEMAND1"/>
      <sheetName val="Sheet1"/>
      <sheetName val="Sheet2"/>
      <sheetName val="Sheet3"/>
      <sheetName val="#REF"/>
      <sheetName val="dem9"/>
      <sheetName val="d"/>
      <sheetName val="de"/>
      <sheetName val="dem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MAND2"/>
      <sheetName val="Sheet1"/>
      <sheetName val="Sheet2"/>
      <sheetName val="Sheet3"/>
      <sheetName val="dem2"/>
      <sheetName val="#REF"/>
      <sheetName val="dem1"/>
      <sheetName val="dem21"/>
      <sheetName val="dem15"/>
      <sheetName val="dem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em2"/>
      <sheetName val="Sheet2"/>
      <sheetName val="Sheet3"/>
      <sheetName val="DEMAND2"/>
      <sheetName val="#REF"/>
      <sheetName val="dem1"/>
      <sheetName val="dem21"/>
      <sheetName val="dem15"/>
      <sheetName val="dem10"/>
    </sheetNames>
    <sheetDataSet>
      <sheetData sheetId="4">
        <row r="574">
          <cell r="D574">
            <v>3698</v>
          </cell>
          <cell r="E574">
            <v>10265</v>
          </cell>
          <cell r="F574">
            <v>4010</v>
          </cell>
          <cell r="G574">
            <v>11040</v>
          </cell>
          <cell r="H574">
            <v>4010</v>
          </cell>
          <cell r="I574">
            <v>12320</v>
          </cell>
          <cell r="J574">
            <v>0</v>
          </cell>
          <cell r="K574">
            <v>11299</v>
          </cell>
          <cell r="L574">
            <v>11299</v>
          </cell>
        </row>
        <row r="646">
          <cell r="D646">
            <v>1241</v>
          </cell>
          <cell r="E646" t="str">
            <v>-</v>
          </cell>
          <cell r="F646">
            <v>3390</v>
          </cell>
          <cell r="G646" t="str">
            <v>-</v>
          </cell>
          <cell r="H646">
            <v>3390</v>
          </cell>
          <cell r="I646" t="str">
            <v>-</v>
          </cell>
          <cell r="J646">
            <v>0</v>
          </cell>
          <cell r="K646" t="str">
            <v>-</v>
          </cell>
          <cell r="L646">
            <v>0</v>
          </cell>
        </row>
        <row r="657">
          <cell r="D657">
            <v>4294</v>
          </cell>
          <cell r="F657">
            <v>990</v>
          </cell>
          <cell r="G657" t="str">
            <v>-</v>
          </cell>
          <cell r="H657">
            <v>990</v>
          </cell>
          <cell r="J657">
            <v>0</v>
          </cell>
          <cell r="K657" t="str">
            <v>-</v>
          </cell>
          <cell r="L65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L54"/>
  <sheetViews>
    <sheetView tabSelected="1" view="pageBreakPreview" zoomScaleNormal="85" zoomScaleSheetLayoutView="100" zoomScalePageLayoutView="0" workbookViewId="0" topLeftCell="C45">
      <selection activeCell="C82" sqref="C82"/>
    </sheetView>
  </sheetViews>
  <sheetFormatPr defaultColWidth="11.00390625" defaultRowHeight="12.75"/>
  <cols>
    <col min="1" max="1" width="6.421875" style="29" customWidth="1"/>
    <col min="2" max="2" width="8.140625" style="13" customWidth="1"/>
    <col min="3" max="3" width="34.57421875" style="8" customWidth="1"/>
    <col min="4" max="4" width="8.57421875" style="38" customWidth="1"/>
    <col min="5" max="5" width="9.421875" style="38" customWidth="1"/>
    <col min="6" max="6" width="8.421875" style="8" customWidth="1"/>
    <col min="7" max="7" width="8.57421875" style="8" customWidth="1"/>
    <col min="8" max="8" width="8.57421875" style="38" customWidth="1"/>
    <col min="9" max="9" width="8.421875" style="8" customWidth="1"/>
    <col min="10" max="10" width="8.57421875" style="38" customWidth="1"/>
    <col min="11" max="11" width="9.140625" style="8" customWidth="1"/>
    <col min="12" max="12" width="8.421875" style="8" customWidth="1"/>
    <col min="13" max="16384" width="11.00390625" style="8" customWidth="1"/>
  </cols>
  <sheetData>
    <row r="1" spans="1:12" ht="13.5" customHeight="1">
      <c r="A1" s="87" t="s">
        <v>28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</row>
    <row r="2" spans="1:12" ht="13.5" customHeight="1">
      <c r="A2" s="87" t="s">
        <v>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3.5" customHeight="1">
      <c r="A3" s="28"/>
      <c r="B3" s="6"/>
      <c r="C3" s="9"/>
      <c r="D3" s="46"/>
      <c r="E3" s="46"/>
      <c r="F3" s="9"/>
      <c r="G3" s="9"/>
      <c r="H3" s="46"/>
      <c r="I3" s="9"/>
      <c r="J3" s="46"/>
      <c r="K3" s="9"/>
      <c r="L3" s="9"/>
    </row>
    <row r="4" spans="1:12" ht="13.5" customHeight="1">
      <c r="A4" s="28"/>
      <c r="B4" s="6"/>
      <c r="C4" s="10"/>
      <c r="D4" s="39" t="s">
        <v>39</v>
      </c>
      <c r="E4" s="61">
        <v>2852</v>
      </c>
      <c r="F4" s="11" t="s">
        <v>1</v>
      </c>
      <c r="G4" s="10"/>
      <c r="H4" s="43"/>
      <c r="I4" s="10"/>
      <c r="J4" s="43"/>
      <c r="K4" s="10"/>
      <c r="L4" s="10"/>
    </row>
    <row r="5" spans="1:12" ht="13.5" customHeight="1">
      <c r="A5" s="28"/>
      <c r="B5" s="6"/>
      <c r="C5" s="10"/>
      <c r="D5" s="39" t="s">
        <v>48</v>
      </c>
      <c r="E5" s="61"/>
      <c r="F5" s="11"/>
      <c r="G5" s="10"/>
      <c r="H5" s="43"/>
      <c r="I5" s="10"/>
      <c r="J5" s="43"/>
      <c r="K5" s="10"/>
      <c r="L5" s="10"/>
    </row>
    <row r="6" spans="1:12" ht="13.5" customHeight="1">
      <c r="A6" s="28"/>
      <c r="B6" s="6"/>
      <c r="C6" s="10"/>
      <c r="D6" s="39" t="s">
        <v>49</v>
      </c>
      <c r="E6" s="61">
        <v>4859</v>
      </c>
      <c r="F6" s="11" t="s">
        <v>34</v>
      </c>
      <c r="G6" s="10"/>
      <c r="H6" s="43"/>
      <c r="I6" s="10"/>
      <c r="J6" s="43"/>
      <c r="K6" s="10"/>
      <c r="L6" s="10"/>
    </row>
    <row r="7" spans="1:10" ht="13.5" customHeight="1">
      <c r="A7" s="11" t="s">
        <v>53</v>
      </c>
      <c r="B7" s="11"/>
      <c r="C7" s="11"/>
      <c r="D7" s="62"/>
      <c r="E7" s="62"/>
      <c r="F7" s="11"/>
      <c r="G7" s="11"/>
      <c r="H7" s="62"/>
      <c r="I7" s="11"/>
      <c r="J7" s="62"/>
    </row>
    <row r="8" spans="1:12" ht="13.5" customHeight="1">
      <c r="A8" s="28"/>
      <c r="B8" s="6"/>
      <c r="C8" s="7"/>
      <c r="D8" s="43"/>
      <c r="E8" s="44" t="s">
        <v>43</v>
      </c>
      <c r="F8" s="44" t="s">
        <v>44</v>
      </c>
      <c r="G8" s="44" t="s">
        <v>2</v>
      </c>
      <c r="H8" s="40"/>
      <c r="I8" s="40"/>
      <c r="J8" s="40"/>
      <c r="K8" s="40"/>
      <c r="L8" s="40"/>
    </row>
    <row r="9" spans="1:12" ht="13.5" customHeight="1">
      <c r="A9" s="28"/>
      <c r="B9" s="6"/>
      <c r="C9" s="7"/>
      <c r="D9" s="45" t="s">
        <v>3</v>
      </c>
      <c r="E9" s="81">
        <f>L42</f>
        <v>22139</v>
      </c>
      <c r="F9" s="54">
        <f>L53</f>
        <v>0</v>
      </c>
      <c r="G9" s="81">
        <f>F9+E9</f>
        <v>22139</v>
      </c>
      <c r="H9" s="40"/>
      <c r="I9" s="40"/>
      <c r="J9" s="40"/>
      <c r="K9" s="40"/>
      <c r="L9" s="40"/>
    </row>
    <row r="10" spans="1:12" ht="13.5" customHeight="1">
      <c r="A10" s="11" t="s">
        <v>32</v>
      </c>
      <c r="B10" s="6"/>
      <c r="D10" s="40"/>
      <c r="E10" s="40"/>
      <c r="F10" s="40"/>
      <c r="G10" s="40"/>
      <c r="H10" s="40"/>
      <c r="I10" s="40"/>
      <c r="J10" s="40"/>
      <c r="K10" s="40"/>
      <c r="L10" s="40"/>
    </row>
    <row r="11" spans="3:12" ht="13.5" customHeight="1">
      <c r="C11" s="14"/>
      <c r="D11" s="47"/>
      <c r="E11" s="47"/>
      <c r="F11" s="47"/>
      <c r="G11" s="47"/>
      <c r="H11" s="47"/>
      <c r="I11" s="48"/>
      <c r="J11" s="49"/>
      <c r="K11" s="50"/>
      <c r="L11" s="79" t="s">
        <v>54</v>
      </c>
    </row>
    <row r="12" spans="1:12" s="17" customFormat="1" ht="13.5" customHeight="1">
      <c r="A12" s="30"/>
      <c r="B12" s="15"/>
      <c r="C12" s="16"/>
      <c r="D12" s="90" t="s">
        <v>4</v>
      </c>
      <c r="E12" s="90"/>
      <c r="F12" s="89" t="s">
        <v>5</v>
      </c>
      <c r="G12" s="89"/>
      <c r="H12" s="89" t="s">
        <v>6</v>
      </c>
      <c r="I12" s="89"/>
      <c r="J12" s="89" t="s">
        <v>5</v>
      </c>
      <c r="K12" s="89"/>
      <c r="L12" s="89"/>
    </row>
    <row r="13" spans="1:12" s="17" customFormat="1" ht="13.5" customHeight="1">
      <c r="A13" s="4"/>
      <c r="B13" s="3"/>
      <c r="C13" s="18" t="s">
        <v>7</v>
      </c>
      <c r="D13" s="88" t="s">
        <v>40</v>
      </c>
      <c r="E13" s="88"/>
      <c r="F13" s="88" t="s">
        <v>47</v>
      </c>
      <c r="G13" s="88"/>
      <c r="H13" s="88" t="s">
        <v>47</v>
      </c>
      <c r="I13" s="88"/>
      <c r="J13" s="88" t="s">
        <v>52</v>
      </c>
      <c r="K13" s="88"/>
      <c r="L13" s="88"/>
    </row>
    <row r="14" spans="1:12" s="17" customFormat="1" ht="13.5" customHeight="1">
      <c r="A14" s="31"/>
      <c r="B14" s="19"/>
      <c r="C14" s="20"/>
      <c r="D14" s="51" t="s">
        <v>8</v>
      </c>
      <c r="E14" s="51" t="s">
        <v>9</v>
      </c>
      <c r="F14" s="51" t="s">
        <v>8</v>
      </c>
      <c r="G14" s="51" t="s">
        <v>9</v>
      </c>
      <c r="H14" s="51" t="s">
        <v>8</v>
      </c>
      <c r="I14" s="51" t="s">
        <v>9</v>
      </c>
      <c r="J14" s="51" t="s">
        <v>8</v>
      </c>
      <c r="K14" s="51" t="s">
        <v>9</v>
      </c>
      <c r="L14" s="51" t="s">
        <v>2</v>
      </c>
    </row>
    <row r="15" spans="1:12" s="17" customFormat="1" ht="13.5" customHeight="1">
      <c r="A15" s="4"/>
      <c r="B15" s="3"/>
      <c r="C15" s="16"/>
      <c r="D15" s="52"/>
      <c r="E15" s="52"/>
      <c r="F15" s="52"/>
      <c r="G15" s="52"/>
      <c r="H15" s="52"/>
      <c r="I15" s="52"/>
      <c r="J15" s="52"/>
      <c r="K15" s="52"/>
      <c r="L15" s="52"/>
    </row>
    <row r="16" spans="3:12" ht="13.5" customHeight="1">
      <c r="C16" s="25" t="s">
        <v>10</v>
      </c>
      <c r="D16" s="39"/>
      <c r="E16" s="39"/>
      <c r="F16" s="39"/>
      <c r="G16" s="39"/>
      <c r="H16" s="39"/>
      <c r="I16" s="39"/>
      <c r="J16" s="39"/>
      <c r="K16" s="39"/>
      <c r="L16" s="39"/>
    </row>
    <row r="17" spans="1:12" ht="13.5" customHeight="1">
      <c r="A17" s="29" t="s">
        <v>11</v>
      </c>
      <c r="B17" s="21">
        <v>2852</v>
      </c>
      <c r="C17" s="25" t="s">
        <v>1</v>
      </c>
      <c r="F17" s="38"/>
      <c r="G17" s="38"/>
      <c r="I17" s="38"/>
      <c r="K17" s="38"/>
      <c r="L17" s="38"/>
    </row>
    <row r="18" spans="2:12" ht="25.5">
      <c r="B18" s="23">
        <v>7</v>
      </c>
      <c r="C18" s="22" t="s">
        <v>50</v>
      </c>
      <c r="F18" s="38"/>
      <c r="G18" s="38"/>
      <c r="I18" s="38"/>
      <c r="K18" s="38"/>
      <c r="L18" s="38"/>
    </row>
    <row r="19" spans="1:12" ht="25.5">
      <c r="A19" s="4"/>
      <c r="B19" s="1">
        <v>7.196</v>
      </c>
      <c r="C19" s="2" t="s">
        <v>37</v>
      </c>
      <c r="E19" s="65"/>
      <c r="F19" s="38"/>
      <c r="G19" s="38"/>
      <c r="I19" s="38"/>
      <c r="K19" s="38"/>
      <c r="L19" s="38"/>
    </row>
    <row r="20" spans="1:12" ht="13.5" customHeight="1">
      <c r="A20" s="4"/>
      <c r="B20" s="3" t="s">
        <v>29</v>
      </c>
      <c r="C20" s="4" t="s">
        <v>30</v>
      </c>
      <c r="D20" s="75">
        <v>600</v>
      </c>
      <c r="E20" s="63">
        <v>0</v>
      </c>
      <c r="F20" s="63">
        <v>0</v>
      </c>
      <c r="G20" s="63">
        <v>0</v>
      </c>
      <c r="H20" s="63">
        <v>0</v>
      </c>
      <c r="I20" s="63">
        <v>0</v>
      </c>
      <c r="J20" s="63">
        <v>0</v>
      </c>
      <c r="K20" s="63">
        <v>0</v>
      </c>
      <c r="L20" s="63">
        <f>SUM(J20:K20)</f>
        <v>0</v>
      </c>
    </row>
    <row r="21" spans="1:12" ht="25.5">
      <c r="A21" s="4" t="s">
        <v>2</v>
      </c>
      <c r="B21" s="1">
        <v>7.196</v>
      </c>
      <c r="C21" s="2" t="s">
        <v>37</v>
      </c>
      <c r="D21" s="76">
        <f aca="true" t="shared" si="0" ref="D21:L21">D20</f>
        <v>600</v>
      </c>
      <c r="E21" s="66">
        <f t="shared" si="0"/>
        <v>0</v>
      </c>
      <c r="F21" s="72">
        <f t="shared" si="0"/>
        <v>0</v>
      </c>
      <c r="G21" s="66">
        <f t="shared" si="0"/>
        <v>0</v>
      </c>
      <c r="H21" s="66">
        <f t="shared" si="0"/>
        <v>0</v>
      </c>
      <c r="I21" s="66">
        <f t="shared" si="0"/>
        <v>0</v>
      </c>
      <c r="J21" s="66">
        <f t="shared" si="0"/>
        <v>0</v>
      </c>
      <c r="K21" s="66">
        <f t="shared" si="0"/>
        <v>0</v>
      </c>
      <c r="L21" s="66">
        <f t="shared" si="0"/>
        <v>0</v>
      </c>
    </row>
    <row r="22" spans="1:12" ht="13.5" customHeight="1">
      <c r="A22" s="4"/>
      <c r="B22" s="5"/>
      <c r="C22" s="2"/>
      <c r="D22" s="37"/>
      <c r="E22" s="37"/>
      <c r="F22" s="37"/>
      <c r="G22" s="37"/>
      <c r="H22" s="37"/>
      <c r="I22" s="37"/>
      <c r="J22" s="37"/>
      <c r="K22" s="37"/>
      <c r="L22" s="37"/>
    </row>
    <row r="23" spans="1:12" ht="13.5" customHeight="1">
      <c r="A23" s="4"/>
      <c r="B23" s="1">
        <v>7.198</v>
      </c>
      <c r="C23" s="2" t="s">
        <v>31</v>
      </c>
      <c r="D23" s="37"/>
      <c r="E23" s="37"/>
      <c r="F23" s="37"/>
      <c r="G23" s="37"/>
      <c r="H23" s="37"/>
      <c r="I23" s="37"/>
      <c r="J23" s="37"/>
      <c r="K23" s="37"/>
      <c r="L23" s="37"/>
    </row>
    <row r="24" spans="1:12" ht="13.5" customHeight="1">
      <c r="A24" s="4"/>
      <c r="B24" s="3" t="s">
        <v>29</v>
      </c>
      <c r="C24" s="4" t="s">
        <v>30</v>
      </c>
      <c r="D24" s="75">
        <v>1400</v>
      </c>
      <c r="E24" s="63">
        <v>0</v>
      </c>
      <c r="F24" s="63">
        <v>0</v>
      </c>
      <c r="G24" s="63">
        <v>0</v>
      </c>
      <c r="H24" s="63">
        <v>0</v>
      </c>
      <c r="I24" s="63">
        <v>0</v>
      </c>
      <c r="J24" s="63">
        <v>0</v>
      </c>
      <c r="K24" s="63">
        <v>0</v>
      </c>
      <c r="L24" s="63">
        <f>SUM(J24:K24)</f>
        <v>0</v>
      </c>
    </row>
    <row r="25" spans="1:12" ht="13.5" customHeight="1">
      <c r="A25" s="4" t="s">
        <v>2</v>
      </c>
      <c r="B25" s="1">
        <v>7.198</v>
      </c>
      <c r="C25" s="2" t="s">
        <v>31</v>
      </c>
      <c r="D25" s="76">
        <f aca="true" t="shared" si="1" ref="D25:L25">D24</f>
        <v>1400</v>
      </c>
      <c r="E25" s="66">
        <f t="shared" si="1"/>
        <v>0</v>
      </c>
      <c r="F25" s="66">
        <f t="shared" si="1"/>
        <v>0</v>
      </c>
      <c r="G25" s="66">
        <f t="shared" si="1"/>
        <v>0</v>
      </c>
      <c r="H25" s="66">
        <f t="shared" si="1"/>
        <v>0</v>
      </c>
      <c r="I25" s="66">
        <f t="shared" si="1"/>
        <v>0</v>
      </c>
      <c r="J25" s="66">
        <f t="shared" si="1"/>
        <v>0</v>
      </c>
      <c r="K25" s="66">
        <f t="shared" si="1"/>
        <v>0</v>
      </c>
      <c r="L25" s="66">
        <f t="shared" si="1"/>
        <v>0</v>
      </c>
    </row>
    <row r="26" spans="2:12" ht="13.5" customHeight="1">
      <c r="B26" s="23"/>
      <c r="C26" s="22"/>
      <c r="F26" s="38"/>
      <c r="G26" s="38"/>
      <c r="I26" s="38"/>
      <c r="K26" s="38"/>
      <c r="L26" s="38"/>
    </row>
    <row r="27" spans="2:12" ht="13.5" customHeight="1">
      <c r="B27" s="24">
        <v>7.8</v>
      </c>
      <c r="C27" s="25" t="s">
        <v>12</v>
      </c>
      <c r="F27" s="38"/>
      <c r="G27" s="38"/>
      <c r="I27" s="38"/>
      <c r="K27" s="38"/>
      <c r="L27" s="38"/>
    </row>
    <row r="28" spans="2:12" ht="13.5" customHeight="1">
      <c r="B28" s="13">
        <v>19</v>
      </c>
      <c r="C28" s="22" t="s">
        <v>13</v>
      </c>
      <c r="F28" s="38"/>
      <c r="G28" s="38"/>
      <c r="I28" s="38"/>
      <c r="K28" s="38"/>
      <c r="L28" s="38"/>
    </row>
    <row r="29" spans="2:12" ht="13.5" customHeight="1">
      <c r="B29" s="26" t="s">
        <v>14</v>
      </c>
      <c r="C29" s="22" t="s">
        <v>15</v>
      </c>
      <c r="D29" s="82">
        <v>9965</v>
      </c>
      <c r="E29" s="67">
        <v>0</v>
      </c>
      <c r="F29" s="82">
        <v>10000</v>
      </c>
      <c r="G29" s="67">
        <v>0</v>
      </c>
      <c r="H29" s="82">
        <v>10000</v>
      </c>
      <c r="I29" s="67">
        <v>0</v>
      </c>
      <c r="J29" s="83">
        <v>6597</v>
      </c>
      <c r="K29" s="67">
        <v>0</v>
      </c>
      <c r="L29" s="75">
        <f aca="true" t="shared" si="2" ref="L29:L37">SUM(J29:K29)</f>
        <v>6597</v>
      </c>
    </row>
    <row r="30" spans="2:12" ht="13.5" customHeight="1">
      <c r="B30" s="26" t="s">
        <v>16</v>
      </c>
      <c r="C30" s="22" t="s">
        <v>17</v>
      </c>
      <c r="D30" s="82">
        <v>198</v>
      </c>
      <c r="E30" s="67">
        <v>0</v>
      </c>
      <c r="F30" s="82">
        <v>400</v>
      </c>
      <c r="G30" s="67">
        <v>0</v>
      </c>
      <c r="H30" s="82">
        <v>400</v>
      </c>
      <c r="I30" s="67">
        <v>0</v>
      </c>
      <c r="J30" s="83">
        <v>100</v>
      </c>
      <c r="K30" s="67">
        <v>0</v>
      </c>
      <c r="L30" s="75">
        <f t="shared" si="2"/>
        <v>100</v>
      </c>
    </row>
    <row r="31" spans="1:12" ht="13.5" customHeight="1">
      <c r="A31" s="28"/>
      <c r="B31" s="42" t="s">
        <v>18</v>
      </c>
      <c r="C31" s="55" t="s">
        <v>19</v>
      </c>
      <c r="D31" s="84">
        <v>5189</v>
      </c>
      <c r="E31" s="68">
        <v>0</v>
      </c>
      <c r="F31" s="84">
        <v>7200</v>
      </c>
      <c r="G31" s="68">
        <v>0</v>
      </c>
      <c r="H31" s="84">
        <v>7200</v>
      </c>
      <c r="I31" s="68">
        <v>0</v>
      </c>
      <c r="J31" s="85">
        <v>442</v>
      </c>
      <c r="K31" s="68">
        <v>0</v>
      </c>
      <c r="L31" s="80">
        <f t="shared" si="2"/>
        <v>442</v>
      </c>
    </row>
    <row r="32" spans="1:12" ht="13.5" customHeight="1">
      <c r="A32" s="28"/>
      <c r="B32" s="42" t="s">
        <v>20</v>
      </c>
      <c r="C32" s="55" t="s">
        <v>21</v>
      </c>
      <c r="D32" s="68">
        <v>0</v>
      </c>
      <c r="E32" s="68">
        <v>0</v>
      </c>
      <c r="F32" s="85">
        <v>700</v>
      </c>
      <c r="G32" s="68">
        <v>0</v>
      </c>
      <c r="H32" s="85">
        <v>700</v>
      </c>
      <c r="I32" s="68">
        <v>0</v>
      </c>
      <c r="J32" s="68">
        <v>0</v>
      </c>
      <c r="K32" s="68">
        <v>0</v>
      </c>
      <c r="L32" s="64">
        <f t="shared" si="2"/>
        <v>0</v>
      </c>
    </row>
    <row r="33" spans="1:12" ht="13.5" customHeight="1">
      <c r="A33" s="35"/>
      <c r="B33" s="41" t="s">
        <v>22</v>
      </c>
      <c r="C33" s="56" t="s">
        <v>23</v>
      </c>
      <c r="D33" s="69">
        <v>0</v>
      </c>
      <c r="E33" s="69">
        <v>0</v>
      </c>
      <c r="F33" s="77">
        <v>1000</v>
      </c>
      <c r="G33" s="69">
        <v>0</v>
      </c>
      <c r="H33" s="77">
        <v>1000</v>
      </c>
      <c r="I33" s="69">
        <v>0</v>
      </c>
      <c r="J33" s="69">
        <v>0</v>
      </c>
      <c r="K33" s="69">
        <v>0</v>
      </c>
      <c r="L33" s="73">
        <f t="shared" si="2"/>
        <v>0</v>
      </c>
    </row>
    <row r="34" spans="1:12" ht="25.5">
      <c r="A34" s="57"/>
      <c r="B34" s="58" t="s">
        <v>24</v>
      </c>
      <c r="C34" s="59" t="s">
        <v>51</v>
      </c>
      <c r="D34" s="86">
        <v>500</v>
      </c>
      <c r="E34" s="70">
        <v>0</v>
      </c>
      <c r="F34" s="86">
        <v>700</v>
      </c>
      <c r="G34" s="70">
        <v>0</v>
      </c>
      <c r="H34" s="86">
        <v>700</v>
      </c>
      <c r="I34" s="70">
        <v>0</v>
      </c>
      <c r="J34" s="70">
        <v>0</v>
      </c>
      <c r="K34" s="70">
        <v>0</v>
      </c>
      <c r="L34" s="74">
        <f t="shared" si="2"/>
        <v>0</v>
      </c>
    </row>
    <row r="35" spans="1:12" ht="12.75" customHeight="1">
      <c r="A35" s="28"/>
      <c r="B35" s="42" t="s">
        <v>41</v>
      </c>
      <c r="C35" s="6" t="s">
        <v>42</v>
      </c>
      <c r="D35" s="85">
        <v>400</v>
      </c>
      <c r="E35" s="68">
        <v>0</v>
      </c>
      <c r="F35" s="68">
        <v>0</v>
      </c>
      <c r="G35" s="68">
        <v>0</v>
      </c>
      <c r="H35" s="68">
        <v>0</v>
      </c>
      <c r="I35" s="68">
        <v>0</v>
      </c>
      <c r="J35" s="68">
        <v>0</v>
      </c>
      <c r="K35" s="68">
        <v>0</v>
      </c>
      <c r="L35" s="64">
        <f t="shared" si="2"/>
        <v>0</v>
      </c>
    </row>
    <row r="36" spans="1:12" ht="12.75" customHeight="1">
      <c r="A36" s="28"/>
      <c r="B36" s="33" t="s">
        <v>25</v>
      </c>
      <c r="C36" s="6" t="s">
        <v>26</v>
      </c>
      <c r="D36" s="85">
        <v>1744</v>
      </c>
      <c r="E36" s="68">
        <v>0</v>
      </c>
      <c r="F36" s="68">
        <v>0</v>
      </c>
      <c r="G36" s="68">
        <v>0</v>
      </c>
      <c r="H36" s="68">
        <v>0</v>
      </c>
      <c r="I36" s="68">
        <v>0</v>
      </c>
      <c r="J36" s="68">
        <v>0</v>
      </c>
      <c r="K36" s="68">
        <v>0</v>
      </c>
      <c r="L36" s="64">
        <f t="shared" si="2"/>
        <v>0</v>
      </c>
    </row>
    <row r="37" spans="2:12" ht="25.5">
      <c r="B37" s="26" t="s">
        <v>27</v>
      </c>
      <c r="C37" s="22" t="s">
        <v>38</v>
      </c>
      <c r="D37" s="85">
        <v>600</v>
      </c>
      <c r="E37" s="68">
        <v>0</v>
      </c>
      <c r="F37" s="84">
        <v>15000</v>
      </c>
      <c r="G37" s="68">
        <v>0</v>
      </c>
      <c r="H37" s="84">
        <v>15000</v>
      </c>
      <c r="I37" s="68">
        <v>0</v>
      </c>
      <c r="J37" s="85">
        <v>15000</v>
      </c>
      <c r="K37" s="68">
        <v>0</v>
      </c>
      <c r="L37" s="80">
        <f t="shared" si="2"/>
        <v>15000</v>
      </c>
    </row>
    <row r="38" spans="1:12" ht="12.75" customHeight="1">
      <c r="A38" s="29" t="s">
        <v>2</v>
      </c>
      <c r="B38" s="13">
        <v>19</v>
      </c>
      <c r="C38" s="22" t="s">
        <v>13</v>
      </c>
      <c r="D38" s="78">
        <f aca="true" t="shared" si="3" ref="D38:L38">SUM(D29:D37)</f>
        <v>18596</v>
      </c>
      <c r="E38" s="71">
        <f t="shared" si="3"/>
        <v>0</v>
      </c>
      <c r="F38" s="78">
        <f t="shared" si="3"/>
        <v>35000</v>
      </c>
      <c r="G38" s="71">
        <f t="shared" si="3"/>
        <v>0</v>
      </c>
      <c r="H38" s="78">
        <f t="shared" si="3"/>
        <v>35000</v>
      </c>
      <c r="I38" s="71">
        <f t="shared" si="3"/>
        <v>0</v>
      </c>
      <c r="J38" s="78">
        <f t="shared" si="3"/>
        <v>22139</v>
      </c>
      <c r="K38" s="71">
        <f t="shared" si="3"/>
        <v>0</v>
      </c>
      <c r="L38" s="78">
        <f t="shared" si="3"/>
        <v>22139</v>
      </c>
    </row>
    <row r="39" spans="1:12" ht="12.75" customHeight="1">
      <c r="A39" s="29" t="s">
        <v>2</v>
      </c>
      <c r="B39" s="24">
        <v>7.8</v>
      </c>
      <c r="C39" s="25" t="s">
        <v>12</v>
      </c>
      <c r="D39" s="78">
        <f aca="true" t="shared" si="4" ref="D39:L39">D38</f>
        <v>18596</v>
      </c>
      <c r="E39" s="71">
        <f t="shared" si="4"/>
        <v>0</v>
      </c>
      <c r="F39" s="78">
        <f t="shared" si="4"/>
        <v>35000</v>
      </c>
      <c r="G39" s="71">
        <f t="shared" si="4"/>
        <v>0</v>
      </c>
      <c r="H39" s="78">
        <f t="shared" si="4"/>
        <v>35000</v>
      </c>
      <c r="I39" s="71">
        <f t="shared" si="4"/>
        <v>0</v>
      </c>
      <c r="J39" s="78">
        <f t="shared" si="4"/>
        <v>22139</v>
      </c>
      <c r="K39" s="71">
        <f t="shared" si="4"/>
        <v>0</v>
      </c>
      <c r="L39" s="78">
        <f t="shared" si="4"/>
        <v>22139</v>
      </c>
    </row>
    <row r="40" spans="1:12" ht="25.5">
      <c r="A40" s="29" t="s">
        <v>2</v>
      </c>
      <c r="B40" s="23">
        <v>7</v>
      </c>
      <c r="C40" s="22" t="s">
        <v>50</v>
      </c>
      <c r="D40" s="77">
        <f aca="true" t="shared" si="5" ref="D40:L40">D39+D25+D21</f>
        <v>20596</v>
      </c>
      <c r="E40" s="69">
        <f t="shared" si="5"/>
        <v>0</v>
      </c>
      <c r="F40" s="77">
        <f t="shared" si="5"/>
        <v>35000</v>
      </c>
      <c r="G40" s="69">
        <f t="shared" si="5"/>
        <v>0</v>
      </c>
      <c r="H40" s="77">
        <f t="shared" si="5"/>
        <v>35000</v>
      </c>
      <c r="I40" s="69">
        <f t="shared" si="5"/>
        <v>0</v>
      </c>
      <c r="J40" s="77">
        <f t="shared" si="5"/>
        <v>22139</v>
      </c>
      <c r="K40" s="69">
        <f t="shared" si="5"/>
        <v>0</v>
      </c>
      <c r="L40" s="77">
        <f t="shared" si="5"/>
        <v>22139</v>
      </c>
    </row>
    <row r="41" spans="1:12" ht="12.75" customHeight="1">
      <c r="A41" s="29" t="s">
        <v>2</v>
      </c>
      <c r="B41" s="21">
        <v>2852</v>
      </c>
      <c r="C41" s="25" t="s">
        <v>1</v>
      </c>
      <c r="D41" s="76">
        <f aca="true" t="shared" si="6" ref="D41:L42">D40</f>
        <v>20596</v>
      </c>
      <c r="E41" s="66">
        <f t="shared" si="6"/>
        <v>0</v>
      </c>
      <c r="F41" s="76">
        <f t="shared" si="6"/>
        <v>35000</v>
      </c>
      <c r="G41" s="66">
        <f t="shared" si="6"/>
        <v>0</v>
      </c>
      <c r="H41" s="76">
        <f t="shared" si="6"/>
        <v>35000</v>
      </c>
      <c r="I41" s="66">
        <f t="shared" si="6"/>
        <v>0</v>
      </c>
      <c r="J41" s="76">
        <f t="shared" si="6"/>
        <v>22139</v>
      </c>
      <c r="K41" s="66">
        <f t="shared" si="6"/>
        <v>0</v>
      </c>
      <c r="L41" s="76">
        <f t="shared" si="6"/>
        <v>22139</v>
      </c>
    </row>
    <row r="42" spans="1:12" ht="12.75" customHeight="1">
      <c r="A42" s="32" t="s">
        <v>2</v>
      </c>
      <c r="B42" s="27"/>
      <c r="C42" s="27" t="s">
        <v>10</v>
      </c>
      <c r="D42" s="76">
        <f t="shared" si="6"/>
        <v>20596</v>
      </c>
      <c r="E42" s="66">
        <f t="shared" si="6"/>
        <v>0</v>
      </c>
      <c r="F42" s="76">
        <f t="shared" si="6"/>
        <v>35000</v>
      </c>
      <c r="G42" s="66">
        <f t="shared" si="6"/>
        <v>0</v>
      </c>
      <c r="H42" s="76">
        <f t="shared" si="6"/>
        <v>35000</v>
      </c>
      <c r="I42" s="66">
        <f t="shared" si="6"/>
        <v>0</v>
      </c>
      <c r="J42" s="76">
        <f t="shared" si="6"/>
        <v>22139</v>
      </c>
      <c r="K42" s="66">
        <f t="shared" si="6"/>
        <v>0</v>
      </c>
      <c r="L42" s="76">
        <f t="shared" si="6"/>
        <v>22139</v>
      </c>
    </row>
    <row r="43" spans="6:12" ht="12.75" customHeight="1">
      <c r="F43" s="53"/>
      <c r="G43" s="38"/>
      <c r="I43" s="38"/>
      <c r="K43" s="38"/>
      <c r="L43" s="38"/>
    </row>
    <row r="44" spans="3:12" ht="12.75" customHeight="1">
      <c r="C44" s="10" t="s">
        <v>33</v>
      </c>
      <c r="D44" s="40"/>
      <c r="E44" s="40"/>
      <c r="F44" s="40"/>
      <c r="G44" s="40"/>
      <c r="H44" s="40"/>
      <c r="I44" s="40"/>
      <c r="J44" s="40"/>
      <c r="K44" s="40"/>
      <c r="L44" s="40"/>
    </row>
    <row r="45" spans="1:12" ht="25.5">
      <c r="A45" s="29" t="s">
        <v>11</v>
      </c>
      <c r="B45" s="21">
        <v>4859</v>
      </c>
      <c r="C45" s="21" t="s">
        <v>34</v>
      </c>
      <c r="F45" s="38"/>
      <c r="G45" s="38"/>
      <c r="I45" s="38"/>
      <c r="K45" s="38"/>
      <c r="L45" s="38"/>
    </row>
    <row r="46" spans="2:12" ht="12.75" customHeight="1">
      <c r="B46" s="23">
        <v>1</v>
      </c>
      <c r="C46" s="8" t="s">
        <v>45</v>
      </c>
      <c r="F46" s="38"/>
      <c r="G46" s="38"/>
      <c r="I46" s="38"/>
      <c r="K46" s="38"/>
      <c r="L46" s="38"/>
    </row>
    <row r="47" spans="2:12" ht="12.75" customHeight="1">
      <c r="B47" s="24">
        <v>1.8</v>
      </c>
      <c r="C47" s="60" t="s">
        <v>12</v>
      </c>
      <c r="F47" s="38"/>
      <c r="G47" s="38"/>
      <c r="I47" s="38"/>
      <c r="K47" s="38"/>
      <c r="L47" s="38"/>
    </row>
    <row r="48" spans="2:12" ht="12.75" customHeight="1">
      <c r="B48" s="13">
        <v>18</v>
      </c>
      <c r="C48" s="8" t="s">
        <v>46</v>
      </c>
      <c r="F48" s="38"/>
      <c r="G48" s="38"/>
      <c r="I48" s="38"/>
      <c r="K48" s="38"/>
      <c r="L48" s="38"/>
    </row>
    <row r="49" spans="2:12" ht="12.75" customHeight="1">
      <c r="B49" s="12" t="s">
        <v>35</v>
      </c>
      <c r="C49" s="8" t="s">
        <v>36</v>
      </c>
      <c r="D49" s="75">
        <v>4000</v>
      </c>
      <c r="E49" s="63">
        <v>0</v>
      </c>
      <c r="F49" s="63">
        <v>0</v>
      </c>
      <c r="G49" s="63">
        <v>0</v>
      </c>
      <c r="H49" s="63">
        <v>0</v>
      </c>
      <c r="I49" s="63">
        <v>0</v>
      </c>
      <c r="J49" s="63">
        <v>0</v>
      </c>
      <c r="K49" s="63">
        <v>0</v>
      </c>
      <c r="L49" s="63">
        <f>SUM(J49:K49)</f>
        <v>0</v>
      </c>
    </row>
    <row r="50" spans="1:12" ht="12.75" customHeight="1">
      <c r="A50" s="29" t="s">
        <v>2</v>
      </c>
      <c r="B50" s="24">
        <v>1.8</v>
      </c>
      <c r="C50" s="60" t="s">
        <v>12</v>
      </c>
      <c r="D50" s="76">
        <f aca="true" t="shared" si="7" ref="D50:L51">D49</f>
        <v>4000</v>
      </c>
      <c r="E50" s="66">
        <f t="shared" si="7"/>
        <v>0</v>
      </c>
      <c r="F50" s="66">
        <f t="shared" si="7"/>
        <v>0</v>
      </c>
      <c r="G50" s="66">
        <f t="shared" si="7"/>
        <v>0</v>
      </c>
      <c r="H50" s="66">
        <f t="shared" si="7"/>
        <v>0</v>
      </c>
      <c r="I50" s="66">
        <f t="shared" si="7"/>
        <v>0</v>
      </c>
      <c r="J50" s="66">
        <f t="shared" si="7"/>
        <v>0</v>
      </c>
      <c r="K50" s="66">
        <f t="shared" si="7"/>
        <v>0</v>
      </c>
      <c r="L50" s="66">
        <f t="shared" si="7"/>
        <v>0</v>
      </c>
    </row>
    <row r="51" spans="1:12" ht="12.75" customHeight="1">
      <c r="A51" s="29" t="s">
        <v>2</v>
      </c>
      <c r="B51" s="23">
        <v>1</v>
      </c>
      <c r="C51" s="8" t="s">
        <v>45</v>
      </c>
      <c r="D51" s="76">
        <f t="shared" si="7"/>
        <v>4000</v>
      </c>
      <c r="E51" s="66">
        <f t="shared" si="7"/>
        <v>0</v>
      </c>
      <c r="F51" s="66">
        <f t="shared" si="7"/>
        <v>0</v>
      </c>
      <c r="G51" s="66">
        <f t="shared" si="7"/>
        <v>0</v>
      </c>
      <c r="H51" s="66">
        <f t="shared" si="7"/>
        <v>0</v>
      </c>
      <c r="I51" s="66">
        <f t="shared" si="7"/>
        <v>0</v>
      </c>
      <c r="J51" s="66">
        <f t="shared" si="7"/>
        <v>0</v>
      </c>
      <c r="K51" s="66">
        <f t="shared" si="7"/>
        <v>0</v>
      </c>
      <c r="L51" s="66">
        <f t="shared" si="7"/>
        <v>0</v>
      </c>
    </row>
    <row r="52" spans="1:12" ht="25.5">
      <c r="A52" s="29" t="s">
        <v>2</v>
      </c>
      <c r="B52" s="21">
        <v>4859</v>
      </c>
      <c r="C52" s="21" t="s">
        <v>34</v>
      </c>
      <c r="D52" s="76">
        <f aca="true" t="shared" si="8" ref="D52:L52">D49</f>
        <v>4000</v>
      </c>
      <c r="E52" s="66">
        <f t="shared" si="8"/>
        <v>0</v>
      </c>
      <c r="F52" s="66">
        <f t="shared" si="8"/>
        <v>0</v>
      </c>
      <c r="G52" s="66">
        <f t="shared" si="8"/>
        <v>0</v>
      </c>
      <c r="H52" s="66">
        <f t="shared" si="8"/>
        <v>0</v>
      </c>
      <c r="I52" s="66">
        <f t="shared" si="8"/>
        <v>0</v>
      </c>
      <c r="J52" s="66">
        <f t="shared" si="8"/>
        <v>0</v>
      </c>
      <c r="K52" s="66">
        <f t="shared" si="8"/>
        <v>0</v>
      </c>
      <c r="L52" s="66">
        <f t="shared" si="8"/>
        <v>0</v>
      </c>
    </row>
    <row r="53" spans="1:12" ht="12.75" customHeight="1">
      <c r="A53" s="32" t="s">
        <v>2</v>
      </c>
      <c r="B53" s="34"/>
      <c r="C53" s="36" t="s">
        <v>33</v>
      </c>
      <c r="D53" s="76">
        <f aca="true" t="shared" si="9" ref="D53:L53">D52</f>
        <v>4000</v>
      </c>
      <c r="E53" s="66">
        <f t="shared" si="9"/>
        <v>0</v>
      </c>
      <c r="F53" s="66">
        <f t="shared" si="9"/>
        <v>0</v>
      </c>
      <c r="G53" s="66">
        <f t="shared" si="9"/>
        <v>0</v>
      </c>
      <c r="H53" s="66">
        <f t="shared" si="9"/>
        <v>0</v>
      </c>
      <c r="I53" s="66">
        <f t="shared" si="9"/>
        <v>0</v>
      </c>
      <c r="J53" s="66">
        <f t="shared" si="9"/>
        <v>0</v>
      </c>
      <c r="K53" s="66">
        <f t="shared" si="9"/>
        <v>0</v>
      </c>
      <c r="L53" s="66">
        <f t="shared" si="9"/>
        <v>0</v>
      </c>
    </row>
    <row r="54" spans="1:12" ht="12.75" customHeight="1">
      <c r="A54" s="32" t="s">
        <v>2</v>
      </c>
      <c r="B54" s="34"/>
      <c r="C54" s="36" t="s">
        <v>3</v>
      </c>
      <c r="D54" s="76">
        <f aca="true" t="shared" si="10" ref="D54:L54">D53+D42</f>
        <v>24596</v>
      </c>
      <c r="E54" s="66">
        <f t="shared" si="10"/>
        <v>0</v>
      </c>
      <c r="F54" s="76">
        <f t="shared" si="10"/>
        <v>35000</v>
      </c>
      <c r="G54" s="66">
        <f t="shared" si="10"/>
        <v>0</v>
      </c>
      <c r="H54" s="76">
        <f t="shared" si="10"/>
        <v>35000</v>
      </c>
      <c r="I54" s="66">
        <f t="shared" si="10"/>
        <v>0</v>
      </c>
      <c r="J54" s="76">
        <f t="shared" si="10"/>
        <v>22139</v>
      </c>
      <c r="K54" s="66">
        <f t="shared" si="10"/>
        <v>0</v>
      </c>
      <c r="L54" s="76">
        <f t="shared" si="10"/>
        <v>22139</v>
      </c>
    </row>
  </sheetData>
  <sheetProtection/>
  <autoFilter ref="A15:L54"/>
  <mergeCells count="10">
    <mergeCell ref="A1:L1"/>
    <mergeCell ref="A2:L2"/>
    <mergeCell ref="D13:E13"/>
    <mergeCell ref="F13:G13"/>
    <mergeCell ref="H13:I13"/>
    <mergeCell ref="J13:L13"/>
    <mergeCell ref="F12:G12"/>
    <mergeCell ref="H12:I12"/>
    <mergeCell ref="J12:L12"/>
    <mergeCell ref="D12:E12"/>
  </mergeCells>
  <printOptions horizontalCentered="1"/>
  <pageMargins left="0.748031496062992" right="0.393700787401575" top="0.748031496062992" bottom="0.905511811023622" header="0.511811023622047" footer="0.590551181102362"/>
  <pageSetup blackAndWhite="1" firstPageNumber="73" useFirstPageNumber="1" horizontalDpi="600" verticalDpi="600" orientation="landscape" paperSize="9" r:id="rId1"/>
  <headerFooter alignWithMargins="0">
    <oddHeader xml:space="preserve">&amp;C   </oddHeader>
    <oddFooter>&amp;C&amp;"Times New Roman,Bold"   Vol-II     -  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Government of Sikkim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Secretary Finance</dc:creator>
  <cp:keywords/>
  <dc:description/>
  <cp:lastModifiedBy>sonam</cp:lastModifiedBy>
  <cp:lastPrinted>2011-03-21T16:54:06Z</cp:lastPrinted>
  <dcterms:created xsi:type="dcterms:W3CDTF">2004-06-02T16:18:36Z</dcterms:created>
  <dcterms:modified xsi:type="dcterms:W3CDTF">2011-03-30T05:46:44Z</dcterms:modified>
  <cp:category/>
  <cp:version/>
  <cp:contentType/>
  <cp:contentStatus/>
</cp:coreProperties>
</file>