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7875" windowWidth="7080" windowHeight="7320" activeTab="0"/>
  </bookViews>
  <sheets>
    <sheet name="dem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'dem26'!$A$14:$L$47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'dem26'!$K$46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'dem26'!$A$1:$L$49</definedName>
    <definedName name="_xlnm.Print_Titles" localSheetId="0">'dem26'!$11:$14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'dem26'!#REF!</definedName>
    <definedName name="scst">#REF!</definedName>
    <definedName name="sgs" localSheetId="0">'dem26'!$D$44:$L$44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swc">#REF!</definedName>
    <definedName name="tax" localSheetId="0">'dem26'!$D$32:$L$32</definedName>
    <definedName name="tax">#REF!</definedName>
    <definedName name="udhd">#REF!</definedName>
    <definedName name="urbancap">#REF!</definedName>
    <definedName name="Voted" localSheetId="0">'dem26'!$E$9:$G$9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'dem26'!$A$1:$L$49</definedName>
    <definedName name="Z_239EE218_578E_4317_BEED_14D5D7089E27_.wvu.PrintArea" localSheetId="0" hidden="1">'dem26'!$A$1:$L$46</definedName>
    <definedName name="Z_239EE218_578E_4317_BEED_14D5D7089E27_.wvu.PrintTitles" localSheetId="0" hidden="1">'dem26'!$11:$14</definedName>
    <definedName name="Z_302A3EA3_AE96_11D5_A646_0050BA3D7AFD_.wvu.FilterData" localSheetId="0" hidden="1">'dem26'!$A$1:$L$49</definedName>
    <definedName name="Z_302A3EA3_AE96_11D5_A646_0050BA3D7AFD_.wvu.PrintArea" localSheetId="0" hidden="1">'dem26'!$A$1:$L$46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'dem26'!$A$1:$L$46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'dem26'!$A$1:$L$46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fullCalcOnLoad="1"/>
</workbook>
</file>

<file path=xl/sharedStrings.xml><?xml version="1.0" encoding="utf-8"?>
<sst xmlns="http://schemas.openxmlformats.org/spreadsheetml/2006/main" count="85" uniqueCount="50">
  <si>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</si>
  <si>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</si>
  <si>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</si>
  <si>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</si>
  <si>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</si>
  <si>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</si>
  <si>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</si>
  <si>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</si>
  <si>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</si>
  <si>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</si>
  <si>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</si>
  <si>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</si>
  <si>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</si>
  <si>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</si>
  <si>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</si>
  <si>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</si>
  <si>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</si>
  <si>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</si>
  <si>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</si>
  <si>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</si>
  <si>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</si>
  <si>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</si>
  <si>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</si>
  <si>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</si>
  <si>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</si>
  <si>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</si>
  <si>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</si>
  <si>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</si>
  <si>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</si>
  <si>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</si>
  <si>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27.00.14</t>
  </si>
  <si>
    <t>Rents, Rates &amp; Taxes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</si>
  <si>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</si>
  <si>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</si>
  <si>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</si>
  <si>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</si>
  <si>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</si>
  <si>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</si>
  <si>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</si>
  <si>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</si>
  <si>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</si>
  <si>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2009-10</t>
  </si>
  <si>
    <t>Regional Transport Office at 
Jorethang</t>
  </si>
  <si>
    <t>Regional Transport Office at 
Gangtok</t>
  </si>
  <si>
    <t>2010-11</t>
  </si>
  <si>
    <t>(iii) Collection of Taxes on Commodities and Services</t>
  </si>
  <si>
    <t>2011-12</t>
  </si>
  <si>
    <t>I. Estimate of the amount required in the year ending 31st March, 2012 to defray the charges in respect of Motor Vehicles</t>
  </si>
  <si>
    <t xml:space="preserve">Other Charges 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</si>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</sst>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202" fontId="5" fillId="0" borderId="0" xfId="57" applyNumberFormat="1" applyFont="1" applyFill="1">
      <alignment/>
      <protection/>
    </xf>
    <xf numFmtId="192" fontId="4" fillId="0" borderId="0" xfId="57" applyNumberFormat="1" applyFont="1" applyFill="1" applyAlignment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208" fontId="5" fillId="0" borderId="0" xfId="57" applyNumberFormat="1" applyFont="1" applyFill="1">
      <alignment/>
      <protection/>
    </xf>
    <xf numFmtId="192" fontId="4" fillId="0" borderId="0" xfId="57" applyNumberFormat="1" applyFont="1" applyFill="1" applyBorder="1" applyAlignment="1">
      <alignment horizontal="right"/>
      <protection/>
    </xf>
    <xf numFmtId="0" fontId="4" fillId="0" borderId="12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12" xfId="57" applyFont="1" applyFill="1" applyBorder="1" applyAlignment="1">
      <alignment horizontal="left"/>
      <protection/>
    </xf>
    <xf numFmtId="0" fontId="5" fillId="0" borderId="12" xfId="57" applyFont="1" applyFill="1" applyBorder="1" applyAlignment="1" applyProtection="1">
      <alignment horizontal="left"/>
      <protection/>
    </xf>
    <xf numFmtId="208" fontId="5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left"/>
      <protection/>
    </xf>
    <xf numFmtId="202" fontId="5" fillId="0" borderId="0" xfId="57" applyNumberFormat="1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Font="1" applyFill="1" applyAlignment="1" applyProtection="1">
      <alignment horizontal="left" wrapText="1"/>
      <protection/>
    </xf>
    <xf numFmtId="0" fontId="4" fillId="0" borderId="0" xfId="57" applyFont="1" applyFill="1" applyAlignment="1">
      <alignment vertical="top"/>
      <protection/>
    </xf>
    <xf numFmtId="0" fontId="4" fillId="0" borderId="0" xfId="57" applyFont="1" applyFill="1" applyAlignment="1">
      <alignment horizontal="left" vertical="top"/>
      <protection/>
    </xf>
    <xf numFmtId="0" fontId="4" fillId="0" borderId="0" xfId="59" applyNumberFormat="1" applyFont="1" applyFill="1" applyBorder="1" applyProtection="1">
      <alignment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9"/>
  <sheetViews>
    <sheetView tabSelected="1" view="pageBreakPreview" zoomScale="85" zoomScaleSheetLayoutView="85" zoomScalePageLayoutView="0" workbookViewId="0" topLeftCell="A23">
      <selection activeCell="C76" sqref="C76"/>
    </sheetView>
  </sheetViews>
  <sheetFormatPr defaultColWidth="11.00390625" defaultRowHeight="12.75"/>
  <cols>
    <col min="1" max="1" width="6.421875" style="30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8" width="8.57421875" style="2" customWidth="1"/>
    <col min="9" max="9" width="8.421875" style="2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3.5" customHeight="1">
      <c r="A1" s="29"/>
      <c r="B1" s="1"/>
      <c r="C1" s="3"/>
      <c r="D1" s="3"/>
      <c r="E1" s="3" t="s">
        <v>35</v>
      </c>
      <c r="F1" s="3"/>
      <c r="G1" s="3"/>
      <c r="H1" s="3"/>
      <c r="I1" s="3"/>
      <c r="J1" s="3"/>
      <c r="K1" s="3"/>
      <c r="L1" s="3"/>
    </row>
    <row r="2" spans="1:12" ht="13.5" customHeight="1">
      <c r="A2" s="29"/>
      <c r="B2" s="1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12" ht="13.5" customHeight="1">
      <c r="A3" s="29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29"/>
      <c r="B4" s="1"/>
      <c r="C4" s="1"/>
      <c r="D4" s="37" t="s">
        <v>40</v>
      </c>
      <c r="E4" s="4"/>
      <c r="F4" s="3"/>
      <c r="G4" s="3"/>
      <c r="H4" s="3"/>
      <c r="I4" s="3"/>
      <c r="J4" s="3"/>
      <c r="K4" s="3"/>
      <c r="L4" s="3"/>
    </row>
    <row r="5" spans="4:12" ht="13.5" customHeight="1">
      <c r="D5" s="5" t="s">
        <v>45</v>
      </c>
      <c r="E5" s="6">
        <v>2041</v>
      </c>
      <c r="F5" s="7" t="s">
        <v>1</v>
      </c>
      <c r="G5" s="8"/>
      <c r="H5" s="8"/>
      <c r="I5" s="8"/>
      <c r="J5" s="8"/>
      <c r="K5" s="8"/>
      <c r="L5" s="8"/>
    </row>
    <row r="6" spans="4:12" ht="13.5" customHeight="1">
      <c r="D6" s="9" t="s">
        <v>2</v>
      </c>
      <c r="E6" s="6">
        <v>2052</v>
      </c>
      <c r="F6" s="7" t="s">
        <v>3</v>
      </c>
      <c r="G6" s="8"/>
      <c r="H6" s="8"/>
      <c r="I6" s="8"/>
      <c r="J6" s="8"/>
      <c r="K6" s="8"/>
      <c r="L6" s="8"/>
    </row>
    <row r="7" spans="1:12" ht="13.5" customHeight="1">
      <c r="A7" s="7" t="s">
        <v>47</v>
      </c>
      <c r="C7" s="10"/>
      <c r="D7" s="10"/>
      <c r="F7" s="10"/>
      <c r="G7" s="10"/>
      <c r="H7" s="10"/>
      <c r="I7" s="10"/>
      <c r="J7" s="10"/>
      <c r="K7" s="10"/>
      <c r="L7" s="10"/>
    </row>
    <row r="8" spans="4:12" ht="13.5" customHeight="1">
      <c r="D8" s="42"/>
      <c r="E8" s="43" t="s">
        <v>37</v>
      </c>
      <c r="F8" s="43" t="s">
        <v>4</v>
      </c>
      <c r="G8" s="43" t="s">
        <v>13</v>
      </c>
      <c r="H8" s="44"/>
      <c r="I8" s="44"/>
      <c r="J8" s="44"/>
      <c r="K8" s="44"/>
      <c r="L8" s="44"/>
    </row>
    <row r="9" spans="4:12" ht="13.5" customHeight="1">
      <c r="D9" s="45" t="s">
        <v>5</v>
      </c>
      <c r="E9" s="46">
        <f>L46</f>
        <v>29610</v>
      </c>
      <c r="F9" s="46" t="s">
        <v>6</v>
      </c>
      <c r="G9" s="46">
        <f>F9+E9</f>
        <v>29610</v>
      </c>
      <c r="H9" s="44"/>
      <c r="I9" s="44"/>
      <c r="J9" s="44"/>
      <c r="K9" s="44"/>
      <c r="L9" s="44"/>
    </row>
    <row r="10" spans="1:12" ht="13.5" customHeight="1">
      <c r="A10" s="7" t="s">
        <v>36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3:12" ht="13.5" customHeight="1">
      <c r="C11" s="13"/>
      <c r="D11" s="47"/>
      <c r="E11" s="47"/>
      <c r="F11" s="47"/>
      <c r="G11" s="47"/>
      <c r="H11" s="47"/>
      <c r="I11" s="48"/>
      <c r="J11" s="49"/>
      <c r="K11" s="50"/>
      <c r="L11" s="51" t="s">
        <v>49</v>
      </c>
    </row>
    <row r="12" spans="1:12" s="16" customFormat="1" ht="13.5" customHeight="1">
      <c r="A12" s="31"/>
      <c r="B12" s="14"/>
      <c r="C12" s="15"/>
      <c r="D12" s="74" t="s">
        <v>7</v>
      </c>
      <c r="E12" s="74"/>
      <c r="F12" s="75" t="s">
        <v>8</v>
      </c>
      <c r="G12" s="75"/>
      <c r="H12" s="75" t="s">
        <v>9</v>
      </c>
      <c r="I12" s="75"/>
      <c r="J12" s="75" t="s">
        <v>8</v>
      </c>
      <c r="K12" s="75"/>
      <c r="L12" s="75"/>
    </row>
    <row r="13" spans="1:12" s="16" customFormat="1" ht="13.5" customHeight="1">
      <c r="A13" s="32"/>
      <c r="B13" s="17"/>
      <c r="C13" s="18" t="s">
        <v>10</v>
      </c>
      <c r="D13" s="73" t="s">
        <v>41</v>
      </c>
      <c r="E13" s="73"/>
      <c r="F13" s="73" t="s">
        <v>44</v>
      </c>
      <c r="G13" s="73"/>
      <c r="H13" s="73" t="s">
        <v>44</v>
      </c>
      <c r="I13" s="73"/>
      <c r="J13" s="73" t="s">
        <v>46</v>
      </c>
      <c r="K13" s="73"/>
      <c r="L13" s="73"/>
    </row>
    <row r="14" spans="1:12" s="16" customFormat="1" ht="13.5" customHeight="1">
      <c r="A14" s="33"/>
      <c r="B14" s="19"/>
      <c r="C14" s="20"/>
      <c r="D14" s="52" t="s">
        <v>11</v>
      </c>
      <c r="E14" s="52" t="s">
        <v>12</v>
      </c>
      <c r="F14" s="52" t="s">
        <v>11</v>
      </c>
      <c r="G14" s="52" t="s">
        <v>12</v>
      </c>
      <c r="H14" s="52" t="s">
        <v>11</v>
      </c>
      <c r="I14" s="52" t="s">
        <v>12</v>
      </c>
      <c r="J14" s="52" t="s">
        <v>11</v>
      </c>
      <c r="K14" s="52" t="s">
        <v>12</v>
      </c>
      <c r="L14" s="52" t="s">
        <v>13</v>
      </c>
    </row>
    <row r="15" spans="1:12" s="16" customFormat="1" ht="13.5" customHeight="1">
      <c r="A15" s="32"/>
      <c r="B15" s="17"/>
      <c r="C15" s="64"/>
      <c r="D15" s="53"/>
      <c r="E15" s="53"/>
      <c r="F15" s="53"/>
      <c r="G15" s="53"/>
      <c r="H15" s="53"/>
      <c r="I15" s="53"/>
      <c r="J15" s="53"/>
      <c r="K15" s="53"/>
      <c r="L15" s="53"/>
    </row>
    <row r="16" spans="3:12" ht="13.5" customHeight="1">
      <c r="C16" s="21" t="s">
        <v>14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3.5" customHeight="1">
      <c r="A17" s="30" t="s">
        <v>15</v>
      </c>
      <c r="B17" s="22">
        <v>2041</v>
      </c>
      <c r="C17" s="21" t="s">
        <v>1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3.5" customHeight="1">
      <c r="B18" s="23">
        <v>0.101</v>
      </c>
      <c r="C18" s="21" t="s">
        <v>16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25.5">
      <c r="B19" s="62">
        <v>60</v>
      </c>
      <c r="C19" s="61" t="s">
        <v>43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3.5" customHeight="1">
      <c r="B20" s="24" t="s">
        <v>17</v>
      </c>
      <c r="C20" s="7" t="s">
        <v>38</v>
      </c>
      <c r="D20" s="65">
        <v>0</v>
      </c>
      <c r="E20" s="66">
        <v>8028</v>
      </c>
      <c r="F20" s="65">
        <v>0</v>
      </c>
      <c r="G20" s="66">
        <v>6196</v>
      </c>
      <c r="H20" s="65">
        <v>0</v>
      </c>
      <c r="I20" s="66">
        <v>6196</v>
      </c>
      <c r="J20" s="65">
        <v>0</v>
      </c>
      <c r="K20" s="66">
        <v>6320</v>
      </c>
      <c r="L20" s="54">
        <f>SUM(J20:K20)</f>
        <v>6320</v>
      </c>
    </row>
    <row r="21" spans="2:12" ht="13.5" customHeight="1">
      <c r="B21" s="24" t="s">
        <v>18</v>
      </c>
      <c r="C21" s="7" t="s">
        <v>19</v>
      </c>
      <c r="D21" s="65">
        <v>0</v>
      </c>
      <c r="E21" s="66">
        <v>87</v>
      </c>
      <c r="F21" s="65">
        <v>0</v>
      </c>
      <c r="G21" s="66">
        <v>81</v>
      </c>
      <c r="H21" s="65">
        <v>0</v>
      </c>
      <c r="I21" s="66">
        <v>81</v>
      </c>
      <c r="J21" s="65">
        <v>0</v>
      </c>
      <c r="K21" s="66">
        <v>81</v>
      </c>
      <c r="L21" s="54">
        <f>SUM(J21:K21)</f>
        <v>81</v>
      </c>
    </row>
    <row r="22" spans="2:12" ht="13.5" customHeight="1">
      <c r="B22" s="24" t="s">
        <v>20</v>
      </c>
      <c r="C22" s="7" t="s">
        <v>21</v>
      </c>
      <c r="D22" s="65">
        <v>0</v>
      </c>
      <c r="E22" s="66">
        <v>182</v>
      </c>
      <c r="F22" s="65">
        <v>0</v>
      </c>
      <c r="G22" s="66">
        <v>180</v>
      </c>
      <c r="H22" s="65">
        <v>0</v>
      </c>
      <c r="I22" s="66">
        <v>180</v>
      </c>
      <c r="J22" s="65">
        <v>0</v>
      </c>
      <c r="K22" s="66">
        <v>207</v>
      </c>
      <c r="L22" s="54">
        <f>SUM(J22:K22)</f>
        <v>207</v>
      </c>
    </row>
    <row r="23" spans="2:12" ht="13.5" customHeight="1">
      <c r="B23" s="24" t="s">
        <v>22</v>
      </c>
      <c r="C23" s="7" t="s">
        <v>48</v>
      </c>
      <c r="D23" s="67">
        <v>0</v>
      </c>
      <c r="E23" s="68">
        <v>150</v>
      </c>
      <c r="F23" s="67">
        <v>0</v>
      </c>
      <c r="G23" s="68">
        <v>135</v>
      </c>
      <c r="H23" s="67">
        <v>0</v>
      </c>
      <c r="I23" s="68">
        <v>135</v>
      </c>
      <c r="J23" s="67">
        <v>0</v>
      </c>
      <c r="K23" s="66">
        <v>155</v>
      </c>
      <c r="L23" s="55">
        <f>SUM(J23:K23)</f>
        <v>155</v>
      </c>
    </row>
    <row r="24" spans="1:12" ht="25.5">
      <c r="A24" s="63" t="s">
        <v>13</v>
      </c>
      <c r="B24" s="62">
        <v>60</v>
      </c>
      <c r="C24" s="61" t="s">
        <v>43</v>
      </c>
      <c r="D24" s="69">
        <f aca="true" t="shared" si="0" ref="D24:L24">SUM(D20:D23)</f>
        <v>0</v>
      </c>
      <c r="E24" s="70">
        <f t="shared" si="0"/>
        <v>8447</v>
      </c>
      <c r="F24" s="69">
        <f t="shared" si="0"/>
        <v>0</v>
      </c>
      <c r="G24" s="70">
        <f t="shared" si="0"/>
        <v>6592</v>
      </c>
      <c r="H24" s="69">
        <f t="shared" si="0"/>
        <v>0</v>
      </c>
      <c r="I24" s="70">
        <f t="shared" si="0"/>
        <v>6592</v>
      </c>
      <c r="J24" s="69">
        <f t="shared" si="0"/>
        <v>0</v>
      </c>
      <c r="K24" s="70">
        <f t="shared" si="0"/>
        <v>6763</v>
      </c>
      <c r="L24" s="70">
        <f t="shared" si="0"/>
        <v>6763</v>
      </c>
    </row>
    <row r="25" spans="3:12" ht="13.5" customHeight="1">
      <c r="C25" s="7"/>
      <c r="D25" s="55"/>
      <c r="E25" s="55"/>
      <c r="F25" s="55"/>
      <c r="G25" s="55"/>
      <c r="H25" s="55"/>
      <c r="I25" s="55"/>
      <c r="J25" s="55"/>
      <c r="K25" s="55"/>
      <c r="L25" s="55"/>
    </row>
    <row r="26" spans="2:12" ht="25.5">
      <c r="B26" s="2">
        <v>61</v>
      </c>
      <c r="C26" s="61" t="s">
        <v>42</v>
      </c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3.5" customHeight="1">
      <c r="B27" s="24" t="s">
        <v>23</v>
      </c>
      <c r="C27" s="7" t="s">
        <v>38</v>
      </c>
      <c r="D27" s="65">
        <v>0</v>
      </c>
      <c r="E27" s="66">
        <v>4649</v>
      </c>
      <c r="F27" s="65">
        <v>0</v>
      </c>
      <c r="G27" s="66">
        <v>4300</v>
      </c>
      <c r="H27" s="65">
        <v>0</v>
      </c>
      <c r="I27" s="66">
        <v>4300</v>
      </c>
      <c r="J27" s="65">
        <v>0</v>
      </c>
      <c r="K27" s="66">
        <v>5070</v>
      </c>
      <c r="L27" s="54">
        <f>SUM(J27:K27)</f>
        <v>5070</v>
      </c>
    </row>
    <row r="28" spans="2:12" ht="13.5" customHeight="1">
      <c r="B28" s="24" t="s">
        <v>24</v>
      </c>
      <c r="C28" s="7" t="s">
        <v>19</v>
      </c>
      <c r="D28" s="65">
        <v>0</v>
      </c>
      <c r="E28" s="66">
        <v>100</v>
      </c>
      <c r="F28" s="65">
        <v>0</v>
      </c>
      <c r="G28" s="66">
        <v>90</v>
      </c>
      <c r="H28" s="65">
        <v>0</v>
      </c>
      <c r="I28" s="66">
        <v>90</v>
      </c>
      <c r="J28" s="65">
        <v>0</v>
      </c>
      <c r="K28" s="66">
        <v>90</v>
      </c>
      <c r="L28" s="54">
        <f>SUM(J28:K28)</f>
        <v>90</v>
      </c>
    </row>
    <row r="29" spans="2:12" ht="13.5" customHeight="1">
      <c r="B29" s="24" t="s">
        <v>25</v>
      </c>
      <c r="C29" s="7" t="s">
        <v>21</v>
      </c>
      <c r="D29" s="67">
        <v>0</v>
      </c>
      <c r="E29" s="68">
        <v>197</v>
      </c>
      <c r="F29" s="67">
        <v>0</v>
      </c>
      <c r="G29" s="68">
        <v>180</v>
      </c>
      <c r="H29" s="67">
        <v>0</v>
      </c>
      <c r="I29" s="68">
        <v>180</v>
      </c>
      <c r="J29" s="67">
        <v>0</v>
      </c>
      <c r="K29" s="66">
        <v>207</v>
      </c>
      <c r="L29" s="55">
        <f>SUM(J29:K29)</f>
        <v>207</v>
      </c>
    </row>
    <row r="30" spans="1:12" ht="25.5">
      <c r="A30" s="63" t="s">
        <v>13</v>
      </c>
      <c r="B30" s="62">
        <v>61</v>
      </c>
      <c r="C30" s="61" t="s">
        <v>42</v>
      </c>
      <c r="D30" s="69">
        <f aca="true" t="shared" si="1" ref="D30:L30">SUM(D27:D29)</f>
        <v>0</v>
      </c>
      <c r="E30" s="70">
        <f t="shared" si="1"/>
        <v>4946</v>
      </c>
      <c r="F30" s="69">
        <f t="shared" si="1"/>
        <v>0</v>
      </c>
      <c r="G30" s="70">
        <f t="shared" si="1"/>
        <v>4570</v>
      </c>
      <c r="H30" s="69">
        <f t="shared" si="1"/>
        <v>0</v>
      </c>
      <c r="I30" s="70">
        <f t="shared" si="1"/>
        <v>4570</v>
      </c>
      <c r="J30" s="69">
        <f t="shared" si="1"/>
        <v>0</v>
      </c>
      <c r="K30" s="70">
        <f t="shared" si="1"/>
        <v>5367</v>
      </c>
      <c r="L30" s="70">
        <f t="shared" si="1"/>
        <v>5367</v>
      </c>
    </row>
    <row r="31" spans="1:12" ht="13.5" customHeight="1">
      <c r="A31" s="29" t="s">
        <v>13</v>
      </c>
      <c r="B31" s="39">
        <v>0.101</v>
      </c>
      <c r="C31" s="12" t="s">
        <v>16</v>
      </c>
      <c r="D31" s="71">
        <f aca="true" t="shared" si="2" ref="D31:L31">D30+D24</f>
        <v>0</v>
      </c>
      <c r="E31" s="72">
        <f t="shared" si="2"/>
        <v>13393</v>
      </c>
      <c r="F31" s="71">
        <f t="shared" si="2"/>
        <v>0</v>
      </c>
      <c r="G31" s="72">
        <f t="shared" si="2"/>
        <v>11162</v>
      </c>
      <c r="H31" s="71">
        <f t="shared" si="2"/>
        <v>0</v>
      </c>
      <c r="I31" s="72">
        <f t="shared" si="2"/>
        <v>11162</v>
      </c>
      <c r="J31" s="71">
        <f t="shared" si="2"/>
        <v>0</v>
      </c>
      <c r="K31" s="72">
        <f t="shared" si="2"/>
        <v>12130</v>
      </c>
      <c r="L31" s="72">
        <f t="shared" si="2"/>
        <v>12130</v>
      </c>
    </row>
    <row r="32" spans="1:12" ht="13.5" customHeight="1">
      <c r="A32" s="38" t="s">
        <v>13</v>
      </c>
      <c r="B32" s="40">
        <v>2041</v>
      </c>
      <c r="C32" s="41" t="s">
        <v>1</v>
      </c>
      <c r="D32" s="71">
        <f aca="true" t="shared" si="3" ref="D32:L32">D31</f>
        <v>0</v>
      </c>
      <c r="E32" s="72">
        <f t="shared" si="3"/>
        <v>13393</v>
      </c>
      <c r="F32" s="71">
        <f t="shared" si="3"/>
        <v>0</v>
      </c>
      <c r="G32" s="72">
        <f t="shared" si="3"/>
        <v>11162</v>
      </c>
      <c r="H32" s="71">
        <f t="shared" si="3"/>
        <v>0</v>
      </c>
      <c r="I32" s="72">
        <f t="shared" si="3"/>
        <v>11162</v>
      </c>
      <c r="J32" s="71">
        <f t="shared" si="3"/>
        <v>0</v>
      </c>
      <c r="K32" s="72">
        <f t="shared" si="3"/>
        <v>12130</v>
      </c>
      <c r="L32" s="72">
        <f t="shared" si="3"/>
        <v>12130</v>
      </c>
    </row>
    <row r="33" spans="1:12" ht="3" customHeight="1">
      <c r="A33" s="29"/>
      <c r="B33" s="11"/>
      <c r="C33" s="2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3.5" customHeight="1">
      <c r="A34" s="29" t="s">
        <v>15</v>
      </c>
      <c r="B34" s="11">
        <v>2052</v>
      </c>
      <c r="C34" s="12" t="s">
        <v>3</v>
      </c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3.5" customHeight="1">
      <c r="A35" s="29"/>
      <c r="B35" s="36">
        <v>0.09</v>
      </c>
      <c r="C35" s="12" t="s">
        <v>39</v>
      </c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3.5" customHeight="1">
      <c r="A36" s="29"/>
      <c r="B36" s="1">
        <v>27</v>
      </c>
      <c r="C36" s="25" t="s">
        <v>26</v>
      </c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3.5" customHeight="1">
      <c r="A37" s="29"/>
      <c r="B37" s="27" t="s">
        <v>27</v>
      </c>
      <c r="C37" s="25" t="s">
        <v>38</v>
      </c>
      <c r="D37" s="67">
        <v>0</v>
      </c>
      <c r="E37" s="68">
        <v>16751</v>
      </c>
      <c r="F37" s="67">
        <v>0</v>
      </c>
      <c r="G37" s="68">
        <v>11539</v>
      </c>
      <c r="H37" s="67">
        <v>0</v>
      </c>
      <c r="I37" s="68">
        <v>12539</v>
      </c>
      <c r="J37" s="67">
        <v>0</v>
      </c>
      <c r="K37" s="68">
        <v>13710</v>
      </c>
      <c r="L37" s="55">
        <f>SUM(J37:K37)</f>
        <v>13710</v>
      </c>
    </row>
    <row r="38" spans="1:12" ht="13.5" customHeight="1">
      <c r="A38" s="29"/>
      <c r="B38" s="27" t="s">
        <v>28</v>
      </c>
      <c r="C38" s="25" t="s">
        <v>19</v>
      </c>
      <c r="D38" s="67">
        <v>0</v>
      </c>
      <c r="E38" s="68">
        <v>149</v>
      </c>
      <c r="F38" s="67">
        <v>0</v>
      </c>
      <c r="G38" s="68">
        <v>135</v>
      </c>
      <c r="H38" s="67">
        <v>0</v>
      </c>
      <c r="I38" s="68">
        <v>135</v>
      </c>
      <c r="J38" s="67">
        <v>0</v>
      </c>
      <c r="K38" s="66">
        <v>135</v>
      </c>
      <c r="L38" s="55">
        <f>SUM(J38:K38)</f>
        <v>135</v>
      </c>
    </row>
    <row r="39" spans="1:12" ht="13.5" customHeight="1">
      <c r="A39" s="29"/>
      <c r="B39" s="27" t="s">
        <v>29</v>
      </c>
      <c r="C39" s="25" t="s">
        <v>21</v>
      </c>
      <c r="D39" s="67">
        <v>0</v>
      </c>
      <c r="E39" s="68">
        <v>3463</v>
      </c>
      <c r="F39" s="67">
        <v>0</v>
      </c>
      <c r="G39" s="68">
        <v>4500</v>
      </c>
      <c r="H39" s="67">
        <v>0</v>
      </c>
      <c r="I39" s="68">
        <v>4500</v>
      </c>
      <c r="J39" s="67">
        <v>0</v>
      </c>
      <c r="K39" s="66">
        <v>3500</v>
      </c>
      <c r="L39" s="55">
        <f>SUM(J39:K39)</f>
        <v>3500</v>
      </c>
    </row>
    <row r="40" spans="2:12" ht="13.5" customHeight="1">
      <c r="B40" s="24" t="s">
        <v>30</v>
      </c>
      <c r="C40" s="7" t="s">
        <v>31</v>
      </c>
      <c r="D40" s="65">
        <v>0</v>
      </c>
      <c r="E40" s="66">
        <v>95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f>SUM(J40:K40)</f>
        <v>0</v>
      </c>
    </row>
    <row r="41" spans="2:12" ht="13.5" customHeight="1">
      <c r="B41" s="24" t="s">
        <v>32</v>
      </c>
      <c r="C41" s="25" t="s">
        <v>33</v>
      </c>
      <c r="D41" s="65">
        <v>0</v>
      </c>
      <c r="E41" s="65">
        <v>0</v>
      </c>
      <c r="F41" s="65">
        <v>0</v>
      </c>
      <c r="G41" s="66">
        <v>135</v>
      </c>
      <c r="H41" s="65">
        <v>0</v>
      </c>
      <c r="I41" s="66">
        <v>135</v>
      </c>
      <c r="J41" s="65">
        <v>0</v>
      </c>
      <c r="K41" s="66">
        <v>135</v>
      </c>
      <c r="L41" s="54">
        <f>SUM(J41:K41)</f>
        <v>135</v>
      </c>
    </row>
    <row r="42" spans="1:12" ht="13.5" customHeight="1">
      <c r="A42" s="30" t="s">
        <v>13</v>
      </c>
      <c r="B42" s="2">
        <v>27</v>
      </c>
      <c r="C42" s="25" t="s">
        <v>34</v>
      </c>
      <c r="D42" s="69">
        <f aca="true" t="shared" si="4" ref="D42:L42">SUM(D37:D41)</f>
        <v>0</v>
      </c>
      <c r="E42" s="70">
        <f t="shared" si="4"/>
        <v>20458</v>
      </c>
      <c r="F42" s="69">
        <f t="shared" si="4"/>
        <v>0</v>
      </c>
      <c r="G42" s="70">
        <f t="shared" si="4"/>
        <v>16309</v>
      </c>
      <c r="H42" s="69">
        <f t="shared" si="4"/>
        <v>0</v>
      </c>
      <c r="I42" s="70">
        <f t="shared" si="4"/>
        <v>17309</v>
      </c>
      <c r="J42" s="69">
        <f t="shared" si="4"/>
        <v>0</v>
      </c>
      <c r="K42" s="70">
        <f t="shared" si="4"/>
        <v>17480</v>
      </c>
      <c r="L42" s="70">
        <f t="shared" si="4"/>
        <v>17480</v>
      </c>
    </row>
    <row r="43" spans="1:12" ht="13.5" customHeight="1">
      <c r="A43" s="30" t="s">
        <v>13</v>
      </c>
      <c r="B43" s="26">
        <v>0.09</v>
      </c>
      <c r="C43" s="12" t="s">
        <v>39</v>
      </c>
      <c r="D43" s="69">
        <f aca="true" t="shared" si="5" ref="D43:L44">D42</f>
        <v>0</v>
      </c>
      <c r="E43" s="70">
        <f t="shared" si="5"/>
        <v>20458</v>
      </c>
      <c r="F43" s="69">
        <f t="shared" si="5"/>
        <v>0</v>
      </c>
      <c r="G43" s="70">
        <f t="shared" si="5"/>
        <v>16309</v>
      </c>
      <c r="H43" s="69">
        <f t="shared" si="5"/>
        <v>0</v>
      </c>
      <c r="I43" s="70">
        <f t="shared" si="5"/>
        <v>17309</v>
      </c>
      <c r="J43" s="69">
        <f t="shared" si="5"/>
        <v>0</v>
      </c>
      <c r="K43" s="70">
        <f t="shared" si="5"/>
        <v>17480</v>
      </c>
      <c r="L43" s="70">
        <f t="shared" si="5"/>
        <v>17480</v>
      </c>
    </row>
    <row r="44" spans="1:12" ht="13.5" customHeight="1">
      <c r="A44" s="30" t="s">
        <v>13</v>
      </c>
      <c r="B44" s="22">
        <v>2052</v>
      </c>
      <c r="C44" s="21" t="s">
        <v>3</v>
      </c>
      <c r="D44" s="69">
        <f t="shared" si="5"/>
        <v>0</v>
      </c>
      <c r="E44" s="70">
        <f t="shared" si="5"/>
        <v>20458</v>
      </c>
      <c r="F44" s="69">
        <f t="shared" si="5"/>
        <v>0</v>
      </c>
      <c r="G44" s="70">
        <f t="shared" si="5"/>
        <v>16309</v>
      </c>
      <c r="H44" s="69">
        <f t="shared" si="5"/>
        <v>0</v>
      </c>
      <c r="I44" s="70">
        <f t="shared" si="5"/>
        <v>17309</v>
      </c>
      <c r="J44" s="69">
        <f t="shared" si="5"/>
        <v>0</v>
      </c>
      <c r="K44" s="70">
        <f t="shared" si="5"/>
        <v>17480</v>
      </c>
      <c r="L44" s="70">
        <f t="shared" si="5"/>
        <v>17480</v>
      </c>
    </row>
    <row r="45" spans="1:12" ht="13.5" customHeight="1">
      <c r="A45" s="34" t="s">
        <v>13</v>
      </c>
      <c r="B45" s="28"/>
      <c r="C45" s="35" t="s">
        <v>14</v>
      </c>
      <c r="D45" s="71">
        <f aca="true" t="shared" si="6" ref="D45:L45">D44+D32</f>
        <v>0</v>
      </c>
      <c r="E45" s="72">
        <f t="shared" si="6"/>
        <v>33851</v>
      </c>
      <c r="F45" s="71">
        <f t="shared" si="6"/>
        <v>0</v>
      </c>
      <c r="G45" s="72">
        <f t="shared" si="6"/>
        <v>27471</v>
      </c>
      <c r="H45" s="71">
        <f t="shared" si="6"/>
        <v>0</v>
      </c>
      <c r="I45" s="72">
        <f t="shared" si="6"/>
        <v>28471</v>
      </c>
      <c r="J45" s="71">
        <f t="shared" si="6"/>
        <v>0</v>
      </c>
      <c r="K45" s="72">
        <f t="shared" si="6"/>
        <v>29610</v>
      </c>
      <c r="L45" s="72">
        <f t="shared" si="6"/>
        <v>29610</v>
      </c>
    </row>
    <row r="46" spans="1:12" ht="13.5" customHeight="1">
      <c r="A46" s="34" t="s">
        <v>13</v>
      </c>
      <c r="B46" s="28"/>
      <c r="C46" s="35" t="s">
        <v>5</v>
      </c>
      <c r="D46" s="71">
        <f aca="true" t="shared" si="7" ref="D46:L46">D45</f>
        <v>0</v>
      </c>
      <c r="E46" s="72">
        <f t="shared" si="7"/>
        <v>33851</v>
      </c>
      <c r="F46" s="71">
        <f t="shared" si="7"/>
        <v>0</v>
      </c>
      <c r="G46" s="72">
        <f t="shared" si="7"/>
        <v>27471</v>
      </c>
      <c r="H46" s="71">
        <f t="shared" si="7"/>
        <v>0</v>
      </c>
      <c r="I46" s="72">
        <f t="shared" si="7"/>
        <v>28471</v>
      </c>
      <c r="J46" s="71">
        <f t="shared" si="7"/>
        <v>0</v>
      </c>
      <c r="K46" s="72">
        <f t="shared" si="7"/>
        <v>29610</v>
      </c>
      <c r="L46" s="72">
        <f t="shared" si="7"/>
        <v>29610</v>
      </c>
    </row>
    <row r="47" spans="4:12" ht="12.75">
      <c r="D47" s="58"/>
      <c r="E47" s="44"/>
      <c r="F47" s="58"/>
      <c r="G47" s="44"/>
      <c r="H47" s="58"/>
      <c r="I47" s="44"/>
      <c r="J47" s="58"/>
      <c r="K47" s="44"/>
      <c r="L47" s="44"/>
    </row>
    <row r="48" spans="4:12" ht="12.75">
      <c r="D48" s="44"/>
      <c r="E48" s="59"/>
      <c r="F48" s="44"/>
      <c r="G48" s="44"/>
      <c r="H48" s="44"/>
      <c r="I48" s="44"/>
      <c r="J48" s="44"/>
      <c r="K48" s="44"/>
      <c r="L48" s="44"/>
    </row>
    <row r="49" spans="4:12" ht="12.75">
      <c r="D49" s="44"/>
      <c r="E49" s="44"/>
      <c r="F49" s="60"/>
      <c r="G49" s="60"/>
      <c r="H49" s="60"/>
      <c r="I49" s="60"/>
      <c r="J49" s="60"/>
      <c r="K49" s="60"/>
      <c r="L49" s="60"/>
    </row>
  </sheetData>
  <sheetProtection/>
  <autoFilter ref="A14:L47"/>
  <mergeCells count="8">
    <mergeCell ref="H12:I12"/>
    <mergeCell ref="J12:L12"/>
    <mergeCell ref="H13:I13"/>
    <mergeCell ref="J13:L13"/>
    <mergeCell ref="D13:E13"/>
    <mergeCell ref="F13:G13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1"/>
  <headerFooter alignWithMargins="0">
    <oddHeader xml:space="preserve">&amp;C   </oddHeader>
    <oddFooter>&amp;C&amp;"Times New Roman,Bold"   Vol-III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2011-03-22T05:04:28Z</cp:lastPrinted>
  <dcterms:created xsi:type="dcterms:W3CDTF">2004-06-02T16:21:55Z</dcterms:created>
  <dcterms:modified xsi:type="dcterms:W3CDTF">2011-04-01T04:14:23Z</dcterms:modified>
  <cp:category/>
  <cp:version/>
  <cp:contentType/>
  <cp:contentStatus/>
</cp:coreProperties>
</file>