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1" yWindow="30" windowWidth="15195" windowHeight="9210" activeTab="0"/>
  </bookViews>
  <sheets>
    <sheet name="Dem4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'[3]dem18'!#REF!</definedName>
    <definedName name="_xlnm._FilterDatabase" localSheetId="0" hidden="1">'Dem46'!$A$14:$L$203</definedName>
    <definedName name="ahcap">'[2]dem2'!$D$646:$L$646</definedName>
    <definedName name="capwater" localSheetId="0">'Dem46'!#REF!</definedName>
    <definedName name="censusrec">#REF!</definedName>
    <definedName name="charged">#REF!</definedName>
    <definedName name="compen" localSheetId="0">'Dem46'!$D$201:$L$201</definedName>
    <definedName name="content" localSheetId="0">'Dem46'!$E$9:$G$9</definedName>
    <definedName name="da">#REF!</definedName>
    <definedName name="ee">#REF!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'[4]dem21'!$E$128:$L$128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otd" localSheetId="0">'Dem46'!$D$29:$L$29</definedName>
    <definedName name="pension">#REF!</definedName>
    <definedName name="_xlnm.Print_Area" localSheetId="0">'Dem46'!$A$1:$L$203</definedName>
    <definedName name="_xlnm.Print_Titles" localSheetId="0">'Dem46'!$11:$14</definedName>
    <definedName name="public" localSheetId="0">'Dem46'!$D$60:$L$60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'Dem46'!#REF!</definedName>
    <definedName name="roads" localSheetId="0">'Dem46'!#REF!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'Dem46'!#REF!</definedName>
    <definedName name="swc">#REF!</definedName>
    <definedName name="symmary" localSheetId="0">'Dem46'!#REF!</definedName>
    <definedName name="tax">#REF!</definedName>
    <definedName name="udhd">#REF!</definedName>
    <definedName name="urban" localSheetId="0">'Dem46'!$D$125:$L$125</definedName>
    <definedName name="urbancap">#REF!</definedName>
    <definedName name="Voted">#REF!</definedName>
    <definedName name="water" localSheetId="0">'Dem46'!$D$91:$L$91</definedName>
    <definedName name="water">#REF!</definedName>
    <definedName name="watercap">#REF!</definedName>
    <definedName name="welfarecap">#REF!</definedName>
  </definedNames>
  <calcPr fullCalcOnLoad="1"/>
</workbook>
</file>

<file path=xl/sharedStrings.xml><?xml version="1.0" encoding="utf-8"?>
<sst xmlns="http://schemas.openxmlformats.org/spreadsheetml/2006/main" count="294" uniqueCount="114">
  <si>
    <t>DEMAND NO. 46</t>
  </si>
  <si>
    <t>MUNICIPAL AFFAIRS</t>
  </si>
  <si>
    <t>Public Works</t>
  </si>
  <si>
    <t>B - Social Services (c) Water Supply, Sanitation,</t>
  </si>
  <si>
    <t>Housing &amp; Urban Development</t>
  </si>
  <si>
    <t>Water Supply &amp; Sanitation</t>
  </si>
  <si>
    <t>Urban Development</t>
  </si>
  <si>
    <t>Revenue</t>
  </si>
  <si>
    <t>Capital</t>
  </si>
  <si>
    <t>Total</t>
  </si>
  <si>
    <t>Voted</t>
  </si>
  <si>
    <t>II. Details of the estimates and the heads under which this grant will be accounted for:</t>
  </si>
  <si>
    <t>Actuals</t>
  </si>
  <si>
    <t>Budget Estimate</t>
  </si>
  <si>
    <t>Revised Estimate</t>
  </si>
  <si>
    <t>Major /Sub-Major/Minor/Sub/Detailed Heads</t>
  </si>
  <si>
    <t>2009-10</t>
  </si>
  <si>
    <t>Plan</t>
  </si>
  <si>
    <t>Non-Plan</t>
  </si>
  <si>
    <t>REVENUE SECTION</t>
  </si>
  <si>
    <t>M.H.</t>
  </si>
  <si>
    <t>Other Taxes and Duties on Commodities 
&amp;  Services</t>
  </si>
  <si>
    <t>Assistance to Municipal Corporations</t>
  </si>
  <si>
    <t>Collection Charges- Entertainment Tax</t>
  </si>
  <si>
    <t>Gangtok Municipal Corporation</t>
  </si>
  <si>
    <t>Collection Charges-Other Taxes &amp; Duties</t>
  </si>
  <si>
    <t>General</t>
  </si>
  <si>
    <t>Maintenance and Repairs</t>
  </si>
  <si>
    <t>Assistance to Municipalities/Municipal Councils</t>
  </si>
  <si>
    <t>Namchi Municipal Council</t>
  </si>
  <si>
    <t>Assistance to Nagar Panchayats/Notified area Committees or equivalent thereof</t>
  </si>
  <si>
    <t>Singtam Nagar Panchayat</t>
  </si>
  <si>
    <t>Rangpo Nagar Panchayat</t>
  </si>
  <si>
    <t>Gyalshing Nagar Panchayat</t>
  </si>
  <si>
    <t>Mangan Nagar Panchayat</t>
  </si>
  <si>
    <t>Jorethang Nagar Panchayat</t>
  </si>
  <si>
    <t>Sewerage and Sanitation</t>
  </si>
  <si>
    <t>Sanitation Services</t>
  </si>
  <si>
    <t>State Capital Development</t>
  </si>
  <si>
    <t>Other Urban Development Schemes</t>
  </si>
  <si>
    <t>61.01.31</t>
  </si>
  <si>
    <t>62.01.31</t>
  </si>
  <si>
    <t>62.02.31</t>
  </si>
  <si>
    <t>62.03.31</t>
  </si>
  <si>
    <t>62.04.31</t>
  </si>
  <si>
    <t>62.05.31</t>
  </si>
  <si>
    <t>62.06.31</t>
  </si>
  <si>
    <t>62.07.31</t>
  </si>
  <si>
    <t>Compensation and Assignments to Local Bodies and Panchayati Raj Institutions</t>
  </si>
  <si>
    <t>Taxes on Professions, Trade, Callings and Employment</t>
  </si>
  <si>
    <t>Compensation and Assignments to Municipal Corporations</t>
  </si>
  <si>
    <t>Share of Net proceeds assigned to Gangtok Municipal Corporation</t>
  </si>
  <si>
    <t>Compensation and Assignments to Municipalities/Municipal Councils</t>
  </si>
  <si>
    <t>Share of Net proceeds assigned to Namchi Municipal Council</t>
  </si>
  <si>
    <t>Compensation and Assignments to Nagar Panchayats/Notified area Committees or equivalent thereof</t>
  </si>
  <si>
    <t>Share of Net proceeds assigned to Singtam Nagar Panchayat</t>
  </si>
  <si>
    <t>Share of Net proceeds assigned to Rangpo Nagar Panchayat</t>
  </si>
  <si>
    <t>Share of Net proceeds assigned to Gyalshing Nagar Panchayat</t>
  </si>
  <si>
    <t>Share of Net proceeds assigned to Mangan Nagar Panchayat</t>
  </si>
  <si>
    <t>Share of Net proceeds assigned to Jorethang Nagar Panchayat</t>
  </si>
  <si>
    <t>Other Miscellaneous Compensations and Assignments</t>
  </si>
  <si>
    <t>Entertainment Tax</t>
  </si>
  <si>
    <t>General Basic Grant recommended by the 13th Finance Commission</t>
  </si>
  <si>
    <t>60.01.31</t>
  </si>
  <si>
    <t>63.01.31</t>
  </si>
  <si>
    <t>63.02.31</t>
  </si>
  <si>
    <t>63.03.31</t>
  </si>
  <si>
    <t>63.04.31</t>
  </si>
  <si>
    <t>63.05.31</t>
  </si>
  <si>
    <t>63.06.31</t>
  </si>
  <si>
    <t>63.07.31</t>
  </si>
  <si>
    <t>Establishment</t>
  </si>
  <si>
    <t>64.02.31</t>
  </si>
  <si>
    <t>64.03.31</t>
  </si>
  <si>
    <t>64.04.31</t>
  </si>
  <si>
    <t>64.05.31</t>
  </si>
  <si>
    <t>64.06.31</t>
  </si>
  <si>
    <t>64.07.31</t>
  </si>
  <si>
    <t>2010-11</t>
  </si>
  <si>
    <t>D. Grants-In-Aid and Contributions</t>
  </si>
  <si>
    <t>Grants in Aid</t>
  </si>
  <si>
    <t>Assistance to Nagar Panchayats/Notified Area Committees or Equivalent thereof</t>
  </si>
  <si>
    <t>00.01.71</t>
  </si>
  <si>
    <t>00.02.72</t>
  </si>
  <si>
    <t>00.03.73</t>
  </si>
  <si>
    <t>00.03.74</t>
  </si>
  <si>
    <t>00.03.75</t>
  </si>
  <si>
    <t>41.01.71</t>
  </si>
  <si>
    <t>41.03.73</t>
  </si>
  <si>
    <t>41.03.74</t>
  </si>
  <si>
    <t>41.03.75</t>
  </si>
  <si>
    <t>93.01.71</t>
  </si>
  <si>
    <t>93.03.73</t>
  </si>
  <si>
    <t>93.03.74</t>
  </si>
  <si>
    <t>93.03.75</t>
  </si>
  <si>
    <t>00.03.76</t>
  </si>
  <si>
    <t>00.03.77</t>
  </si>
  <si>
    <t>41.02.72</t>
  </si>
  <si>
    <t>41.03.76</t>
  </si>
  <si>
    <t>41.03.77</t>
  </si>
  <si>
    <t>93.02.72</t>
  </si>
  <si>
    <t>93.03.76</t>
  </si>
  <si>
    <t>93.03.77</t>
  </si>
  <si>
    <t>2011-12</t>
  </si>
  <si>
    <t>I. Estimate of the amount required in the year ending 31st March, 2012 to defray the charges in respect of Municipal Affairs</t>
  </si>
  <si>
    <t>94.01.71</t>
  </si>
  <si>
    <t>94.02.72</t>
  </si>
  <si>
    <t>94.03.73</t>
  </si>
  <si>
    <t>94.03.74</t>
  </si>
  <si>
    <t>94.03.75</t>
  </si>
  <si>
    <t>94.03.76</t>
  </si>
  <si>
    <t>94.03.77</t>
  </si>
  <si>
    <t>General Performance Grant recommended by the 13th Finance Commission</t>
  </si>
  <si>
    <t>(In Thousands of Rupees)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</si>
</sst>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_-* #,##0.00\ _k_r_-;\-* #,##0.00\ _k_r_-;_-* &quot;-&quot;??\ _k_r_-;_-@_-"/>
    <numFmt numFmtId="187" formatCode="0_)"/>
    <numFmt numFmtId="188" formatCode="00#"/>
    <numFmt numFmtId="189" formatCode="0#"/>
    <numFmt numFmtId="190" formatCode="##"/>
    <numFmt numFmtId="191" formatCode="0000##"/>
    <numFmt numFmtId="192" formatCode="00000#"/>
    <numFmt numFmtId="193" formatCode="00.###"/>
    <numFmt numFmtId="194" formatCode="00.#00"/>
    <numFmt numFmtId="195" formatCode="0#.###"/>
    <numFmt numFmtId="196" formatCode="00.000"/>
    <numFmt numFmtId="197" formatCode="#0.0##"/>
    <numFmt numFmtId="198" formatCode="00"/>
    <numFmt numFmtId="199" formatCode="[$-4009]dd\ mmmm\ yyyy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_ * #,##0.0_ ;_ * \-#,##0.0_ ;_ * &quot;-&quot;??_ ;_ @_ "/>
    <numFmt numFmtId="204" formatCode="_ * #,##0_ ;_ * \-#,##0_ ;_ * &quot;-&quot;??_ ;_ @_ "/>
    <numFmt numFmtId="205" formatCode="_-* #,##0.0\ _k_r_-;\-* #,##0.0\ _k_r_-;_-* &quot;-&quot;??\ _k_r_-;_-@_-"/>
    <numFmt numFmtId="206" formatCode="_-* #,##0\ _k_r_-;\-* #,##0\ _k_r_-;_-* &quot;-&quot;??\ _k_r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dddd\,\ mmmm\ dd\,\ yyyy"/>
    <numFmt numFmtId="212" formatCode="[$-409]h:mm:ss\ AM/PM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 applyAlignment="0"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2" fillId="0" borderId="0" xfId="59" applyFont="1" applyFill="1" applyBorder="1" applyAlignment="1">
      <alignment vertical="top" wrapText="1"/>
      <protection/>
    </xf>
    <xf numFmtId="0" fontId="22" fillId="0" borderId="0" xfId="59" applyFont="1" applyFill="1" applyBorder="1">
      <alignment/>
      <protection/>
    </xf>
    <xf numFmtId="0" fontId="22" fillId="0" borderId="0" xfId="59" applyFont="1" applyFill="1">
      <alignment/>
      <protection/>
    </xf>
    <xf numFmtId="0" fontId="23" fillId="0" borderId="0" xfId="59" applyFont="1" applyFill="1" applyBorder="1" applyAlignment="1" applyProtection="1">
      <alignment horizontal="center"/>
      <protection/>
    </xf>
    <xf numFmtId="0" fontId="22" fillId="0" borderId="0" xfId="59" applyFont="1" applyFill="1" applyAlignment="1">
      <alignment vertical="top" wrapText="1"/>
      <protection/>
    </xf>
    <xf numFmtId="0" fontId="22" fillId="0" borderId="0" xfId="59" applyFont="1" applyFill="1" applyAlignment="1" applyProtection="1">
      <alignment horizontal="left"/>
      <protection/>
    </xf>
    <xf numFmtId="0" fontId="22" fillId="0" borderId="0" xfId="59" applyNumberFormat="1" applyFont="1" applyFill="1" applyAlignment="1" applyProtection="1">
      <alignment horizontal="right"/>
      <protection/>
    </xf>
    <xf numFmtId="0" fontId="23" fillId="0" borderId="0" xfId="59" applyNumberFormat="1" applyFont="1" applyFill="1" applyAlignment="1">
      <alignment horizontal="center"/>
      <protection/>
    </xf>
    <xf numFmtId="0" fontId="22" fillId="0" borderId="0" xfId="59" applyNumberFormat="1" applyFont="1" applyFill="1" applyAlignment="1" applyProtection="1">
      <alignment horizontal="left"/>
      <protection/>
    </xf>
    <xf numFmtId="0" fontId="22" fillId="0" borderId="0" xfId="59" applyNumberFormat="1" applyFont="1" applyFill="1">
      <alignment/>
      <protection/>
    </xf>
    <xf numFmtId="0" fontId="22" fillId="0" borderId="0" xfId="62" applyFont="1" applyFill="1" applyAlignment="1" applyProtection="1">
      <alignment/>
      <protection/>
    </xf>
    <xf numFmtId="0" fontId="22" fillId="0" borderId="0" xfId="59" applyNumberFormat="1" applyFont="1" applyFill="1" applyAlignment="1">
      <alignment horizontal="center"/>
      <protection/>
    </xf>
    <xf numFmtId="0" fontId="22" fillId="0" borderId="0" xfId="62" applyFont="1" applyFill="1" applyAlignment="1">
      <alignment vertical="top" wrapText="1"/>
      <protection/>
    </xf>
    <xf numFmtId="0" fontId="23" fillId="0" borderId="0" xfId="59" applyNumberFormat="1" applyFont="1" applyFill="1">
      <alignment/>
      <protection/>
    </xf>
    <xf numFmtId="0" fontId="23" fillId="0" borderId="0" xfId="60" applyNumberFormat="1" applyFont="1" applyFill="1" applyBorder="1" applyAlignment="1" applyProtection="1">
      <alignment horizontal="center"/>
      <protection/>
    </xf>
    <xf numFmtId="0" fontId="23" fillId="0" borderId="0" xfId="59" applyNumberFormat="1" applyFont="1" applyFill="1" applyAlignment="1">
      <alignment horizontal="right"/>
      <protection/>
    </xf>
    <xf numFmtId="0" fontId="23" fillId="0" borderId="0" xfId="59" applyNumberFormat="1" applyFont="1" applyFill="1" applyAlignment="1" applyProtection="1">
      <alignment horizontal="center"/>
      <protection/>
    </xf>
    <xf numFmtId="0" fontId="22" fillId="0" borderId="10" xfId="63" applyFont="1" applyFill="1" applyBorder="1">
      <alignment/>
      <protection/>
    </xf>
    <xf numFmtId="0" fontId="22" fillId="0" borderId="10" xfId="63" applyNumberFormat="1" applyFont="1" applyFill="1" applyBorder="1">
      <alignment/>
      <protection/>
    </xf>
    <xf numFmtId="0" fontId="22" fillId="0" borderId="10" xfId="63" applyNumberFormat="1" applyFont="1" applyFill="1" applyBorder="1" applyAlignment="1" applyProtection="1">
      <alignment horizontal="left"/>
      <protection/>
    </xf>
    <xf numFmtId="0" fontId="24" fillId="0" borderId="10" xfId="63" applyNumberFormat="1" applyFont="1" applyFill="1" applyBorder="1" applyAlignment="1" applyProtection="1">
      <alignment horizontal="left"/>
      <protection/>
    </xf>
    <xf numFmtId="0" fontId="24" fillId="0" borderId="10" xfId="63" applyNumberFormat="1" applyFont="1" applyFill="1" applyBorder="1">
      <alignment/>
      <protection/>
    </xf>
    <xf numFmtId="0" fontId="25" fillId="0" borderId="10" xfId="63" applyNumberFormat="1" applyFont="1" applyFill="1" applyBorder="1" applyAlignment="1" applyProtection="1">
      <alignment horizontal="right"/>
      <protection/>
    </xf>
    <xf numFmtId="0" fontId="22" fillId="0" borderId="11" xfId="64" applyFont="1" applyFill="1" applyBorder="1" applyAlignment="1" applyProtection="1">
      <alignment vertical="top" wrapText="1"/>
      <protection/>
    </xf>
    <xf numFmtId="0" fontId="22" fillId="0" borderId="11" xfId="64" applyFont="1" applyFill="1" applyBorder="1" applyAlignment="1" applyProtection="1">
      <alignment horizontal="right" vertical="top" wrapText="1"/>
      <protection/>
    </xf>
    <xf numFmtId="0" fontId="22" fillId="0" borderId="0" xfId="63" applyFont="1" applyFill="1" applyBorder="1" applyProtection="1">
      <alignment/>
      <protection/>
    </xf>
    <xf numFmtId="0" fontId="22" fillId="0" borderId="0" xfId="64" applyFont="1" applyFill="1" applyProtection="1">
      <alignment/>
      <protection/>
    </xf>
    <xf numFmtId="0" fontId="22" fillId="0" borderId="0" xfId="64" applyFont="1" applyFill="1" applyBorder="1" applyAlignment="1" applyProtection="1">
      <alignment vertical="top" wrapText="1"/>
      <protection/>
    </xf>
    <xf numFmtId="0" fontId="22" fillId="0" borderId="0" xfId="64" applyFont="1" applyFill="1" applyBorder="1" applyAlignment="1" applyProtection="1">
      <alignment horizontal="right" vertical="top" wrapText="1"/>
      <protection/>
    </xf>
    <xf numFmtId="0" fontId="22" fillId="0" borderId="0" xfId="63" applyFont="1" applyFill="1" applyAlignment="1" applyProtection="1">
      <alignment horizontal="left"/>
      <protection/>
    </xf>
    <xf numFmtId="0" fontId="22" fillId="0" borderId="10" xfId="64" applyFont="1" applyFill="1" applyBorder="1" applyAlignment="1" applyProtection="1">
      <alignment vertical="top" wrapText="1"/>
      <protection/>
    </xf>
    <xf numFmtId="0" fontId="22" fillId="0" borderId="10" xfId="64" applyFont="1" applyFill="1" applyBorder="1" applyAlignment="1" applyProtection="1">
      <alignment horizontal="right" vertical="top" wrapText="1"/>
      <protection/>
    </xf>
    <xf numFmtId="0" fontId="22" fillId="0" borderId="10" xfId="63" applyFont="1" applyFill="1" applyBorder="1" applyProtection="1">
      <alignment/>
      <protection/>
    </xf>
    <xf numFmtId="0" fontId="22" fillId="0" borderId="10" xfId="63" applyNumberFormat="1" applyFont="1" applyFill="1" applyBorder="1" applyAlignment="1" applyProtection="1">
      <alignment horizontal="right"/>
      <protection/>
    </xf>
    <xf numFmtId="0" fontId="22" fillId="0" borderId="0" xfId="63" applyNumberFormat="1" applyFont="1" applyFill="1" applyBorder="1" applyAlignment="1" applyProtection="1">
      <alignment horizontal="right"/>
      <protection/>
    </xf>
    <xf numFmtId="0" fontId="22" fillId="0" borderId="0" xfId="61" applyFont="1" applyFill="1" applyAlignment="1">
      <alignment vertical="top" wrapText="1"/>
      <protection/>
    </xf>
    <xf numFmtId="0" fontId="23" fillId="0" borderId="0" xfId="61" applyFont="1" applyFill="1" applyAlignment="1" applyProtection="1">
      <alignment horizontal="left" vertical="top" wrapText="1"/>
      <protection/>
    </xf>
    <xf numFmtId="0" fontId="22" fillId="0" borderId="0" xfId="61" applyNumberFormat="1" applyFont="1" applyFill="1" applyAlignment="1" applyProtection="1">
      <alignment horizontal="right"/>
      <protection/>
    </xf>
    <xf numFmtId="0" fontId="22" fillId="0" borderId="0" xfId="61" applyFont="1" applyFill="1" applyBorder="1" applyAlignment="1">
      <alignment vertical="top" wrapText="1"/>
      <protection/>
    </xf>
    <xf numFmtId="0" fontId="23" fillId="0" borderId="0" xfId="61" applyFont="1" applyFill="1" applyBorder="1" applyAlignment="1">
      <alignment vertical="top" wrapText="1"/>
      <protection/>
    </xf>
    <xf numFmtId="0" fontId="23" fillId="0" borderId="0" xfId="61" applyFont="1" applyFill="1" applyBorder="1" applyAlignment="1" applyProtection="1">
      <alignment horizontal="left" vertical="top" wrapText="1"/>
      <protection/>
    </xf>
    <xf numFmtId="0" fontId="22" fillId="0" borderId="0" xfId="61" applyNumberFormat="1" applyFont="1" applyFill="1" applyAlignment="1">
      <alignment horizontal="right"/>
      <protection/>
    </xf>
    <xf numFmtId="193" fontId="23" fillId="0" borderId="0" xfId="61" applyNumberFormat="1" applyFont="1" applyFill="1" applyBorder="1" applyAlignment="1">
      <alignment vertical="top" wrapText="1"/>
      <protection/>
    </xf>
    <xf numFmtId="0" fontId="22" fillId="0" borderId="0" xfId="65" applyNumberFormat="1" applyFont="1" applyFill="1" applyBorder="1" applyAlignment="1">
      <alignment horizontal="right" vertical="top" wrapText="1"/>
      <protection/>
    </xf>
    <xf numFmtId="0" fontId="22" fillId="0" borderId="0" xfId="61" applyFont="1" applyFill="1" applyBorder="1" applyAlignment="1" applyProtection="1">
      <alignment horizontal="left" vertical="top" wrapText="1"/>
      <protection/>
    </xf>
    <xf numFmtId="189" fontId="22" fillId="0" borderId="0" xfId="65" applyNumberFormat="1" applyFont="1" applyFill="1" applyBorder="1" applyAlignment="1">
      <alignment vertical="top" wrapText="1"/>
      <protection/>
    </xf>
    <xf numFmtId="0" fontId="22" fillId="0" borderId="0" xfId="61" applyNumberFormat="1" applyFont="1" applyFill="1" applyBorder="1" applyAlignment="1">
      <alignment horizontal="right"/>
      <protection/>
    </xf>
    <xf numFmtId="192" fontId="22" fillId="0" borderId="0" xfId="61" applyNumberFormat="1" applyFont="1" applyFill="1" applyBorder="1" applyAlignment="1">
      <alignment horizontal="right" vertical="top" wrapText="1"/>
      <protection/>
    </xf>
    <xf numFmtId="0" fontId="22" fillId="0" borderId="0" xfId="61" applyNumberFormat="1" applyFont="1" applyFill="1" applyBorder="1" applyAlignment="1" applyProtection="1">
      <alignment horizontal="right"/>
      <protection/>
    </xf>
    <xf numFmtId="190" fontId="22" fillId="0" borderId="0" xfId="65" applyNumberFormat="1" applyFont="1" applyFill="1" applyBorder="1" applyAlignment="1">
      <alignment vertical="top" wrapText="1"/>
      <protection/>
    </xf>
    <xf numFmtId="0" fontId="22" fillId="0" borderId="12" xfId="42" applyNumberFormat="1" applyFont="1" applyFill="1" applyBorder="1" applyAlignment="1" applyProtection="1">
      <alignment horizontal="right" wrapText="1"/>
      <protection/>
    </xf>
    <xf numFmtId="0" fontId="22" fillId="0" borderId="10" xfId="42" applyNumberFormat="1" applyFont="1" applyFill="1" applyBorder="1" applyAlignment="1" applyProtection="1">
      <alignment horizontal="right" wrapText="1"/>
      <protection/>
    </xf>
    <xf numFmtId="0" fontId="23" fillId="0" borderId="0" xfId="65" applyFont="1" applyFill="1" applyBorder="1" applyAlignment="1">
      <alignment vertical="top" wrapText="1"/>
      <protection/>
    </xf>
    <xf numFmtId="0" fontId="23" fillId="0" borderId="0" xfId="65" applyFont="1" applyFill="1" applyBorder="1" applyAlignment="1" applyProtection="1">
      <alignment horizontal="left" vertical="top" wrapText="1"/>
      <protection/>
    </xf>
    <xf numFmtId="0" fontId="22" fillId="0" borderId="0" xfId="65" applyFont="1" applyFill="1" applyBorder="1" applyAlignment="1">
      <alignment vertical="top" wrapText="1"/>
      <protection/>
    </xf>
    <xf numFmtId="0" fontId="22" fillId="0" borderId="0" xfId="65" applyFont="1" applyFill="1" applyBorder="1" applyAlignment="1" applyProtection="1">
      <alignment horizontal="left" vertical="top" wrapText="1"/>
      <protection/>
    </xf>
    <xf numFmtId="197" fontId="23" fillId="0" borderId="0" xfId="65" applyNumberFormat="1" applyFont="1" applyFill="1" applyBorder="1" applyAlignment="1">
      <alignment vertical="top" wrapText="1"/>
      <protection/>
    </xf>
    <xf numFmtId="189" fontId="22" fillId="0" borderId="0" xfId="62" applyNumberFormat="1" applyFont="1" applyFill="1" applyBorder="1" applyAlignment="1">
      <alignment vertical="top"/>
      <protection/>
    </xf>
    <xf numFmtId="189" fontId="22" fillId="0" borderId="0" xfId="62" applyNumberFormat="1" applyFont="1" applyFill="1" applyBorder="1" applyAlignment="1">
      <alignment horizontal="right" vertical="top"/>
      <protection/>
    </xf>
    <xf numFmtId="0" fontId="22" fillId="0" borderId="0" xfId="61" applyNumberFormat="1" applyFont="1" applyFill="1" applyBorder="1" applyAlignment="1" applyProtection="1">
      <alignment horizontal="right" wrapText="1"/>
      <protection/>
    </xf>
    <xf numFmtId="189" fontId="22" fillId="0" borderId="0" xfId="61" applyNumberFormat="1" applyFont="1" applyFill="1" applyBorder="1" applyAlignment="1">
      <alignment vertical="top" wrapText="1"/>
      <protection/>
    </xf>
    <xf numFmtId="0" fontId="22" fillId="0" borderId="0" xfId="61" applyNumberFormat="1" applyFont="1" applyFill="1" applyAlignment="1">
      <alignment horizontal="right" wrapText="1"/>
      <protection/>
    </xf>
    <xf numFmtId="195" fontId="23" fillId="0" borderId="0" xfId="61" applyNumberFormat="1" applyFont="1" applyFill="1" applyBorder="1" applyAlignment="1">
      <alignment vertical="top" wrapText="1"/>
      <protection/>
    </xf>
    <xf numFmtId="0" fontId="22" fillId="0" borderId="0" xfId="61" applyNumberFormat="1" applyFont="1" applyFill="1" applyAlignment="1" applyProtection="1">
      <alignment horizontal="right" wrapText="1"/>
      <protection/>
    </xf>
    <xf numFmtId="0" fontId="22" fillId="0" borderId="10" xfId="61" applyFont="1" applyFill="1" applyBorder="1" applyAlignment="1">
      <alignment vertical="top" wrapText="1"/>
      <protection/>
    </xf>
    <xf numFmtId="0" fontId="22" fillId="0" borderId="0" xfId="65" applyFont="1" applyFill="1" applyAlignment="1">
      <alignment/>
      <protection/>
    </xf>
    <xf numFmtId="189" fontId="22" fillId="0" borderId="0" xfId="61" applyNumberFormat="1" applyFont="1" applyFill="1" applyBorder="1" applyAlignment="1">
      <alignment horizontal="right" vertical="top" wrapText="1"/>
      <protection/>
    </xf>
    <xf numFmtId="0" fontId="22" fillId="0" borderId="0" xfId="42" applyNumberFormat="1" applyFont="1" applyFill="1" applyAlignment="1" applyProtection="1">
      <alignment horizontal="right" wrapText="1"/>
      <protection/>
    </xf>
    <xf numFmtId="188" fontId="23" fillId="0" borderId="0" xfId="61" applyNumberFormat="1" applyFont="1" applyFill="1" applyBorder="1" applyAlignment="1">
      <alignment vertical="top" wrapText="1"/>
      <protection/>
    </xf>
    <xf numFmtId="0" fontId="22" fillId="0" borderId="0" xfId="42" applyNumberFormat="1" applyFont="1" applyFill="1" applyBorder="1" applyAlignment="1" applyProtection="1">
      <alignment horizontal="right" wrapText="1"/>
      <protection/>
    </xf>
    <xf numFmtId="0" fontId="23" fillId="0" borderId="0" xfId="62" applyFont="1" applyFill="1" applyBorder="1" applyAlignment="1">
      <alignment horizontal="right" vertical="top" wrapText="1"/>
      <protection/>
    </xf>
    <xf numFmtId="0" fontId="23" fillId="0" borderId="0" xfId="62" applyFont="1" applyFill="1" applyBorder="1" applyAlignment="1" applyProtection="1">
      <alignment horizontal="left" vertical="top" wrapText="1"/>
      <protection/>
    </xf>
    <xf numFmtId="0" fontId="22" fillId="0" borderId="0" xfId="62" applyFont="1" applyFill="1" applyAlignment="1">
      <alignment horizontal="left" vertical="top"/>
      <protection/>
    </xf>
    <xf numFmtId="0" fontId="23" fillId="0" borderId="0" xfId="62" applyFont="1" applyFill="1" applyAlignment="1">
      <alignment horizontal="right" vertical="top"/>
      <protection/>
    </xf>
    <xf numFmtId="0" fontId="23" fillId="0" borderId="0" xfId="62" applyFont="1" applyFill="1" applyAlignment="1">
      <alignment vertical="top" wrapText="1"/>
      <protection/>
    </xf>
    <xf numFmtId="0" fontId="22" fillId="0" borderId="0" xfId="62" applyNumberFormat="1" applyFont="1" applyFill="1">
      <alignment/>
      <protection/>
    </xf>
    <xf numFmtId="194" fontId="23" fillId="0" borderId="0" xfId="62" applyNumberFormat="1" applyFont="1" applyFill="1" applyAlignment="1">
      <alignment horizontal="right" vertical="top"/>
      <protection/>
    </xf>
    <xf numFmtId="189" fontId="22" fillId="0" borderId="0" xfId="62" applyNumberFormat="1" applyFont="1" applyFill="1" applyAlignment="1">
      <alignment horizontal="right" vertical="top"/>
      <protection/>
    </xf>
    <xf numFmtId="0" fontId="22" fillId="0" borderId="0" xfId="62" applyFont="1" applyFill="1" applyAlignment="1">
      <alignment horizontal="right" vertical="top"/>
      <protection/>
    </xf>
    <xf numFmtId="189" fontId="22" fillId="0" borderId="0" xfId="64" applyNumberFormat="1" applyFont="1" applyFill="1" applyBorder="1" applyAlignment="1" applyProtection="1">
      <alignment horizontal="right" vertical="top" wrapText="1"/>
      <protection/>
    </xf>
    <xf numFmtId="0" fontId="22" fillId="0" borderId="12" xfId="61" applyFont="1" applyFill="1" applyBorder="1" applyAlignment="1">
      <alignment vertical="top" wrapText="1"/>
      <protection/>
    </xf>
    <xf numFmtId="0" fontId="23" fillId="0" borderId="12" xfId="61" applyFont="1" applyFill="1" applyBorder="1" applyAlignment="1">
      <alignment vertical="top" wrapText="1"/>
      <protection/>
    </xf>
    <xf numFmtId="0" fontId="23" fillId="0" borderId="12" xfId="61" applyFont="1" applyFill="1" applyBorder="1" applyAlignment="1" applyProtection="1">
      <alignment horizontal="left" vertical="top" wrapText="1"/>
      <protection/>
    </xf>
    <xf numFmtId="0" fontId="22" fillId="0" borderId="0" xfId="59" applyNumberFormat="1" applyFont="1" applyFill="1" applyBorder="1">
      <alignment/>
      <protection/>
    </xf>
    <xf numFmtId="0" fontId="23" fillId="0" borderId="0" xfId="59" applyNumberFormat="1" applyFont="1" applyFill="1" applyBorder="1" applyAlignment="1" applyProtection="1">
      <alignment horizontal="center"/>
      <protection/>
    </xf>
    <xf numFmtId="0" fontId="22" fillId="0" borderId="0" xfId="42" applyNumberFormat="1" applyFont="1" applyFill="1" applyBorder="1" applyAlignment="1">
      <alignment horizontal="right" wrapText="1"/>
    </xf>
    <xf numFmtId="0" fontId="22" fillId="0" borderId="0" xfId="42" applyNumberFormat="1" applyFont="1" applyFill="1" applyBorder="1" applyAlignment="1">
      <alignment/>
    </xf>
    <xf numFmtId="0" fontId="22" fillId="0" borderId="12" xfId="62" applyNumberFormat="1" applyFont="1" applyFill="1" applyBorder="1">
      <alignment/>
      <protection/>
    </xf>
    <xf numFmtId="0" fontId="22" fillId="0" borderId="0" xfId="62" applyNumberFormat="1" applyFont="1" applyFill="1" applyAlignment="1">
      <alignment horizontal="right"/>
      <protection/>
    </xf>
    <xf numFmtId="0" fontId="22" fillId="0" borderId="10" xfId="65" applyFont="1" applyFill="1" applyBorder="1" applyAlignment="1">
      <alignment vertical="top" wrapText="1"/>
      <protection/>
    </xf>
    <xf numFmtId="0" fontId="23" fillId="0" borderId="10" xfId="62" applyFont="1" applyFill="1" applyBorder="1" applyAlignment="1">
      <alignment vertical="top" wrapText="1"/>
      <protection/>
    </xf>
    <xf numFmtId="0" fontId="22" fillId="0" borderId="10" xfId="62" applyFont="1" applyFill="1" applyBorder="1" applyAlignment="1">
      <alignment vertical="top" wrapText="1"/>
      <protection/>
    </xf>
    <xf numFmtId="0" fontId="22" fillId="0" borderId="10" xfId="42" applyNumberFormat="1" applyFont="1" applyFill="1" applyBorder="1" applyAlignment="1">
      <alignment/>
    </xf>
    <xf numFmtId="189" fontId="22" fillId="0" borderId="10" xfId="62" applyNumberFormat="1" applyFont="1" applyFill="1" applyBorder="1" applyAlignment="1">
      <alignment horizontal="right" vertical="top"/>
      <protection/>
    </xf>
    <xf numFmtId="0" fontId="22" fillId="0" borderId="10" xfId="65" applyFont="1" applyFill="1" applyBorder="1" applyAlignment="1" applyProtection="1">
      <alignment horizontal="left" vertical="top" wrapText="1"/>
      <protection/>
    </xf>
    <xf numFmtId="0" fontId="22" fillId="0" borderId="10" xfId="62" applyNumberFormat="1" applyFont="1" applyFill="1" applyBorder="1">
      <alignment/>
      <protection/>
    </xf>
    <xf numFmtId="43" fontId="22" fillId="0" borderId="0" xfId="42" applyFont="1" applyFill="1" applyBorder="1" applyAlignment="1" applyProtection="1">
      <alignment horizontal="right" wrapText="1"/>
      <protection/>
    </xf>
    <xf numFmtId="43" fontId="22" fillId="0" borderId="12" xfId="42" applyFont="1" applyFill="1" applyBorder="1" applyAlignment="1" applyProtection="1">
      <alignment horizontal="right" wrapText="1"/>
      <protection/>
    </xf>
    <xf numFmtId="43" fontId="22" fillId="0" borderId="0" xfId="42" applyFont="1" applyFill="1" applyAlignment="1" applyProtection="1">
      <alignment horizontal="right" wrapText="1"/>
      <protection/>
    </xf>
    <xf numFmtId="43" fontId="22" fillId="0" borderId="10" xfId="42" applyFont="1" applyFill="1" applyBorder="1" applyAlignment="1" applyProtection="1">
      <alignment horizontal="right" wrapText="1"/>
      <protection/>
    </xf>
    <xf numFmtId="43" fontId="22" fillId="0" borderId="0" xfId="42" applyFont="1" applyFill="1" applyAlignment="1">
      <alignment horizontal="right" wrapText="1"/>
    </xf>
    <xf numFmtId="43" fontId="22" fillId="0" borderId="12" xfId="42" applyFont="1" applyFill="1" applyBorder="1" applyAlignment="1">
      <alignment horizontal="right" wrapText="1"/>
    </xf>
    <xf numFmtId="43" fontId="22" fillId="0" borderId="10" xfId="42" applyFont="1" applyFill="1" applyBorder="1" applyAlignment="1">
      <alignment horizontal="right" wrapText="1"/>
    </xf>
    <xf numFmtId="0" fontId="22" fillId="0" borderId="0" xfId="62" applyFont="1" applyFill="1" applyBorder="1" applyAlignment="1">
      <alignment horizontal="left" vertical="top"/>
      <protection/>
    </xf>
    <xf numFmtId="0" fontId="22" fillId="0" borderId="10" xfId="62" applyFont="1" applyFill="1" applyBorder="1" applyAlignment="1">
      <alignment horizontal="right" vertical="top"/>
      <protection/>
    </xf>
    <xf numFmtId="194" fontId="23" fillId="0" borderId="0" xfId="62" applyNumberFormat="1" applyFont="1" applyFill="1" applyBorder="1" applyAlignment="1">
      <alignment horizontal="right" vertical="top"/>
      <protection/>
    </xf>
    <xf numFmtId="0" fontId="23" fillId="0" borderId="0" xfId="62" applyFont="1" applyFill="1" applyBorder="1" applyAlignment="1">
      <alignment vertical="top" wrapText="1"/>
      <protection/>
    </xf>
    <xf numFmtId="0" fontId="22" fillId="0" borderId="0" xfId="62" applyFont="1" applyFill="1" applyBorder="1" applyAlignment="1">
      <alignment horizontal="right" vertical="top"/>
      <protection/>
    </xf>
    <xf numFmtId="0" fontId="22" fillId="0" borderId="0" xfId="62" applyFont="1" applyFill="1" applyBorder="1" applyAlignment="1">
      <alignment vertical="top" wrapText="1"/>
      <protection/>
    </xf>
    <xf numFmtId="0" fontId="22" fillId="0" borderId="10" xfId="62" applyFont="1" applyFill="1" applyBorder="1" applyAlignment="1">
      <alignment horizontal="left" vertical="top"/>
      <protection/>
    </xf>
    <xf numFmtId="0" fontId="23" fillId="0" borderId="10" xfId="62" applyFont="1" applyFill="1" applyBorder="1" applyAlignment="1">
      <alignment horizontal="right" vertical="top"/>
      <protection/>
    </xf>
    <xf numFmtId="0" fontId="22" fillId="0" borderId="12" xfId="42" applyNumberFormat="1" applyFont="1" applyFill="1" applyBorder="1" applyAlignment="1">
      <alignment horizontal="right" wrapText="1"/>
    </xf>
    <xf numFmtId="0" fontId="22" fillId="0" borderId="10" xfId="42" applyNumberFormat="1" applyFont="1" applyFill="1" applyBorder="1" applyAlignment="1">
      <alignment horizontal="right" wrapText="1"/>
    </xf>
    <xf numFmtId="0" fontId="22" fillId="0" borderId="12" xfId="42" applyNumberFormat="1" applyFont="1" applyFill="1" applyBorder="1" applyAlignment="1">
      <alignment/>
    </xf>
    <xf numFmtId="0" fontId="22" fillId="0" borderId="0" xfId="62" applyFont="1" applyFill="1" applyBorder="1" applyAlignment="1" applyProtection="1">
      <alignment horizontal="right"/>
      <protection/>
    </xf>
    <xf numFmtId="0" fontId="23" fillId="0" borderId="0" xfId="62" applyFont="1" applyFill="1" applyAlignment="1">
      <alignment horizontal="center" vertical="top"/>
      <protection/>
    </xf>
    <xf numFmtId="0" fontId="22" fillId="0" borderId="10" xfId="59" applyFont="1" applyFill="1" applyBorder="1">
      <alignment/>
      <protection/>
    </xf>
    <xf numFmtId="0" fontId="22" fillId="0" borderId="0" xfId="62" applyNumberFormat="1" applyFont="1" applyFill="1" applyBorder="1">
      <alignment/>
      <protection/>
    </xf>
    <xf numFmtId="0" fontId="22" fillId="0" borderId="11" xfId="42" applyNumberFormat="1" applyFont="1" applyFill="1" applyBorder="1" applyAlignment="1">
      <alignment/>
    </xf>
    <xf numFmtId="0" fontId="22" fillId="0" borderId="11" xfId="42" applyNumberFormat="1" applyFont="1" applyFill="1" applyBorder="1" applyAlignment="1" applyProtection="1">
      <alignment horizontal="right" wrapText="1"/>
      <protection/>
    </xf>
    <xf numFmtId="0" fontId="22" fillId="0" borderId="0" xfId="42" applyNumberFormat="1" applyFont="1" applyFill="1" applyAlignment="1">
      <alignment horizontal="right" wrapText="1"/>
    </xf>
    <xf numFmtId="0" fontId="22" fillId="0" borderId="0" xfId="62" applyNumberFormat="1" applyFont="1" applyFill="1" applyAlignment="1">
      <alignment vertical="top"/>
      <protection/>
    </xf>
    <xf numFmtId="43" fontId="22" fillId="0" borderId="11" xfId="42" applyFont="1" applyFill="1" applyBorder="1" applyAlignment="1">
      <alignment horizontal="right" wrapText="1"/>
    </xf>
    <xf numFmtId="0" fontId="22" fillId="0" borderId="11" xfId="42" applyNumberFormat="1" applyFont="1" applyFill="1" applyBorder="1" applyAlignment="1">
      <alignment horizontal="right" wrapText="1"/>
    </xf>
    <xf numFmtId="0" fontId="22" fillId="0" borderId="11" xfId="62" applyNumberFormat="1" applyFont="1" applyFill="1" applyBorder="1">
      <alignment/>
      <protection/>
    </xf>
    <xf numFmtId="43" fontId="22" fillId="0" borderId="0" xfId="42" applyFont="1" applyFill="1" applyBorder="1" applyAlignment="1">
      <alignment horizontal="right" wrapText="1"/>
    </xf>
    <xf numFmtId="43" fontId="23" fillId="0" borderId="0" xfId="42" applyFont="1" applyFill="1" applyAlignment="1" applyProtection="1">
      <alignment horizontal="center"/>
      <protection/>
    </xf>
    <xf numFmtId="190" fontId="22" fillId="0" borderId="10" xfId="65" applyNumberFormat="1" applyFont="1" applyFill="1" applyBorder="1" applyAlignment="1">
      <alignment vertical="top" wrapText="1"/>
      <protection/>
    </xf>
    <xf numFmtId="0" fontId="22" fillId="0" borderId="10" xfId="61" applyNumberFormat="1" applyFont="1" applyFill="1" applyBorder="1" applyAlignment="1">
      <alignment horizontal="right" wrapText="1"/>
      <protection/>
    </xf>
    <xf numFmtId="0" fontId="22" fillId="0" borderId="0" xfId="61" applyNumberFormat="1" applyFont="1" applyFill="1" applyBorder="1" applyAlignment="1">
      <alignment horizontal="right" wrapText="1"/>
      <protection/>
    </xf>
    <xf numFmtId="0" fontId="23" fillId="0" borderId="0" xfId="59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2" fillId="0" borderId="0" xfId="63" applyNumberFormat="1" applyFont="1" applyFill="1" applyAlignment="1" applyProtection="1">
      <alignment horizontal="center"/>
      <protection/>
    </xf>
    <xf numFmtId="0" fontId="22" fillId="0" borderId="0" xfId="63" applyNumberFormat="1" applyFont="1" applyFill="1" applyBorder="1" applyAlignment="1" applyProtection="1">
      <alignment horizontal="center"/>
      <protection/>
    </xf>
    <xf numFmtId="0" fontId="22" fillId="0" borderId="11" xfId="63" applyNumberFormat="1" applyFont="1" applyFill="1" applyBorder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udget 2004-05_2.6.04" xfId="59"/>
    <cellStyle name="Normal_BUDGET FOR  03-04" xfId="60"/>
    <cellStyle name="Normal_BUDGET FOR  03-04 10-02-03" xfId="61"/>
    <cellStyle name="Normal_budget for 03-04" xfId="62"/>
    <cellStyle name="Normal_BUDGET-2000" xfId="63"/>
    <cellStyle name="Normal_budgetDocNIC02-03" xfId="64"/>
    <cellStyle name="Normal_DEMAND17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server%20budget\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> -</v>
          </cell>
          <cell r="E574" t="str">
            <v> -</v>
          </cell>
          <cell r="F574" t="str">
            <v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>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view="pageBreakPreview" zoomScaleSheetLayoutView="100" zoomScalePageLayoutView="0" workbookViewId="0" topLeftCell="C200">
      <selection activeCell="J237" sqref="J237"/>
    </sheetView>
  </sheetViews>
  <sheetFormatPr defaultColWidth="12.421875" defaultRowHeight="12.75"/>
  <cols>
    <col min="1" max="1" width="6.421875" style="5" customWidth="1"/>
    <col min="2" max="2" width="8.140625" style="5" customWidth="1"/>
    <col min="3" max="3" width="34.57421875" style="3" customWidth="1"/>
    <col min="4" max="4" width="8.57421875" style="10" customWidth="1"/>
    <col min="5" max="5" width="9.421875" style="10" customWidth="1"/>
    <col min="6" max="6" width="8.421875" style="10" customWidth="1"/>
    <col min="7" max="8" width="8.57421875" style="10" customWidth="1"/>
    <col min="9" max="9" width="8.421875" style="10" customWidth="1"/>
    <col min="10" max="10" width="8.57421875" style="10" customWidth="1"/>
    <col min="11" max="11" width="8.140625" style="10" bestFit="1" customWidth="1"/>
    <col min="12" max="12" width="8.421875" style="10" customWidth="1"/>
    <col min="13" max="16384" width="12.421875" style="3" customWidth="1"/>
  </cols>
  <sheetData>
    <row r="1" spans="1:12" ht="14.25" customHeigh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2.75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2.75">
      <c r="A3" s="1"/>
      <c r="B3" s="1"/>
      <c r="C3" s="4"/>
      <c r="D3" s="84"/>
      <c r="E3" s="85"/>
      <c r="F3" s="85"/>
      <c r="G3" s="85"/>
      <c r="H3" s="85"/>
      <c r="I3" s="85"/>
      <c r="J3" s="85"/>
      <c r="K3" s="85"/>
      <c r="L3" s="85"/>
    </row>
    <row r="4" ht="12.75">
      <c r="D4" s="7" t="s">
        <v>3</v>
      </c>
    </row>
    <row r="5" spans="4:6" ht="12.75">
      <c r="D5" s="7" t="s">
        <v>4</v>
      </c>
      <c r="E5" s="8">
        <v>2217</v>
      </c>
      <c r="F5" s="9" t="s">
        <v>6</v>
      </c>
    </row>
    <row r="6" spans="1:6" ht="12.75">
      <c r="A6" s="1"/>
      <c r="C6" s="2"/>
      <c r="D6" s="115" t="s">
        <v>79</v>
      </c>
      <c r="E6" s="116">
        <v>3604</v>
      </c>
      <c r="F6" s="122" t="s">
        <v>48</v>
      </c>
    </row>
    <row r="7" spans="1:5" ht="12.75">
      <c r="A7" s="11" t="s">
        <v>104</v>
      </c>
      <c r="B7" s="3"/>
      <c r="E7" s="12"/>
    </row>
    <row r="8" spans="1:7" ht="12.75">
      <c r="A8" s="13"/>
      <c r="B8" s="3"/>
      <c r="D8" s="14"/>
      <c r="E8" s="15" t="s">
        <v>7</v>
      </c>
      <c r="F8" s="15" t="s">
        <v>8</v>
      </c>
      <c r="G8" s="15" t="s">
        <v>9</v>
      </c>
    </row>
    <row r="9" spans="1:7" ht="12.75">
      <c r="A9" s="13"/>
      <c r="B9" s="3"/>
      <c r="D9" s="16" t="s">
        <v>10</v>
      </c>
      <c r="E9" s="17">
        <f>L202</f>
        <v>47284</v>
      </c>
      <c r="F9" s="127">
        <v>0</v>
      </c>
      <c r="G9" s="17">
        <f>F9+E9</f>
        <v>47284</v>
      </c>
    </row>
    <row r="10" spans="1:3" ht="12.75">
      <c r="A10" s="11" t="s">
        <v>11</v>
      </c>
      <c r="B10" s="3"/>
      <c r="C10" s="6"/>
    </row>
    <row r="11" spans="3:12" ht="13.5">
      <c r="C11" s="18"/>
      <c r="D11" s="19"/>
      <c r="E11" s="19"/>
      <c r="F11" s="19"/>
      <c r="G11" s="19"/>
      <c r="H11" s="19"/>
      <c r="I11" s="20"/>
      <c r="J11" s="21"/>
      <c r="K11" s="22"/>
      <c r="L11" s="23" t="s">
        <v>113</v>
      </c>
    </row>
    <row r="12" spans="1:12" s="27" customFormat="1" ht="12.75">
      <c r="A12" s="24"/>
      <c r="B12" s="25"/>
      <c r="C12" s="26"/>
      <c r="D12" s="135" t="s">
        <v>12</v>
      </c>
      <c r="E12" s="135"/>
      <c r="F12" s="133" t="s">
        <v>13</v>
      </c>
      <c r="G12" s="133"/>
      <c r="H12" s="133" t="s">
        <v>14</v>
      </c>
      <c r="I12" s="133"/>
      <c r="J12" s="133" t="s">
        <v>13</v>
      </c>
      <c r="K12" s="133"/>
      <c r="L12" s="133"/>
    </row>
    <row r="13" spans="1:12" s="27" customFormat="1" ht="12.75">
      <c r="A13" s="28"/>
      <c r="B13" s="29"/>
      <c r="C13" s="30" t="s">
        <v>15</v>
      </c>
      <c r="D13" s="134" t="s">
        <v>16</v>
      </c>
      <c r="E13" s="134"/>
      <c r="F13" s="134" t="s">
        <v>78</v>
      </c>
      <c r="G13" s="134"/>
      <c r="H13" s="134" t="s">
        <v>78</v>
      </c>
      <c r="I13" s="134"/>
      <c r="J13" s="134" t="s">
        <v>103</v>
      </c>
      <c r="K13" s="134"/>
      <c r="L13" s="134"/>
    </row>
    <row r="14" spans="1:12" s="27" customFormat="1" ht="12.75">
      <c r="A14" s="31"/>
      <c r="B14" s="32"/>
      <c r="C14" s="33"/>
      <c r="D14" s="34" t="s">
        <v>17</v>
      </c>
      <c r="E14" s="34" t="s">
        <v>18</v>
      </c>
      <c r="F14" s="34" t="s">
        <v>17</v>
      </c>
      <c r="G14" s="34" t="s">
        <v>18</v>
      </c>
      <c r="H14" s="34" t="s">
        <v>17</v>
      </c>
      <c r="I14" s="34" t="s">
        <v>18</v>
      </c>
      <c r="J14" s="34" t="s">
        <v>17</v>
      </c>
      <c r="K14" s="34" t="s">
        <v>18</v>
      </c>
      <c r="L14" s="34" t="s">
        <v>9</v>
      </c>
    </row>
    <row r="15" spans="1:12" s="27" customFormat="1" ht="9" customHeight="1">
      <c r="A15" s="28"/>
      <c r="B15" s="29"/>
      <c r="C15" s="26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3.5" customHeight="1">
      <c r="A16" s="36"/>
      <c r="B16" s="36"/>
      <c r="C16" s="37" t="s">
        <v>19</v>
      </c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25.5" hidden="1">
      <c r="A17" s="39" t="s">
        <v>20</v>
      </c>
      <c r="B17" s="40">
        <v>2045</v>
      </c>
      <c r="C17" s="41" t="s">
        <v>21</v>
      </c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2.75" hidden="1">
      <c r="A18" s="39"/>
      <c r="B18" s="43">
        <v>0.191</v>
      </c>
      <c r="C18" s="41" t="s">
        <v>22</v>
      </c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2.75" hidden="1">
      <c r="A19" s="39"/>
      <c r="B19" s="44">
        <v>60</v>
      </c>
      <c r="C19" s="45" t="s">
        <v>23</v>
      </c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2.75" hidden="1">
      <c r="A20" s="39"/>
      <c r="B20" s="46">
        <v>1</v>
      </c>
      <c r="C20" s="45" t="s">
        <v>24</v>
      </c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2.75" hidden="1">
      <c r="A21" s="39"/>
      <c r="B21" s="48" t="s">
        <v>63</v>
      </c>
      <c r="C21" s="3" t="s">
        <v>80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f>SUM(J21:K21)</f>
        <v>0</v>
      </c>
    </row>
    <row r="22" spans="1:12" ht="12.75" hidden="1">
      <c r="A22" s="39" t="s">
        <v>9</v>
      </c>
      <c r="B22" s="44">
        <v>60</v>
      </c>
      <c r="C22" s="45" t="s">
        <v>23</v>
      </c>
      <c r="D22" s="98">
        <f aca="true" t="shared" si="0" ref="D22:L22">D21</f>
        <v>0</v>
      </c>
      <c r="E22" s="98">
        <f t="shared" si="0"/>
        <v>0</v>
      </c>
      <c r="F22" s="98">
        <f t="shared" si="0"/>
        <v>0</v>
      </c>
      <c r="G22" s="98">
        <f t="shared" si="0"/>
        <v>0</v>
      </c>
      <c r="H22" s="98">
        <f t="shared" si="0"/>
        <v>0</v>
      </c>
      <c r="I22" s="98">
        <f t="shared" si="0"/>
        <v>0</v>
      </c>
      <c r="J22" s="98">
        <f t="shared" si="0"/>
        <v>0</v>
      </c>
      <c r="K22" s="98">
        <f t="shared" si="0"/>
        <v>0</v>
      </c>
      <c r="L22" s="98">
        <f t="shared" si="0"/>
        <v>0</v>
      </c>
    </row>
    <row r="23" spans="1:12" ht="12.75" hidden="1">
      <c r="A23" s="39"/>
      <c r="B23" s="40"/>
      <c r="C23" s="41"/>
      <c r="D23" s="47"/>
      <c r="E23" s="49"/>
      <c r="F23" s="49"/>
      <c r="G23" s="49"/>
      <c r="H23" s="49"/>
      <c r="I23" s="49"/>
      <c r="J23" s="49"/>
      <c r="K23" s="49"/>
      <c r="L23" s="49"/>
    </row>
    <row r="24" spans="1:12" ht="12.75" hidden="1">
      <c r="A24" s="39"/>
      <c r="B24" s="50">
        <v>61</v>
      </c>
      <c r="C24" s="45" t="s">
        <v>25</v>
      </c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2.75" hidden="1">
      <c r="A25" s="39"/>
      <c r="B25" s="46">
        <v>1</v>
      </c>
      <c r="C25" s="45" t="s">
        <v>24</v>
      </c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2.75" hidden="1">
      <c r="A26" s="39"/>
      <c r="B26" s="48" t="s">
        <v>40</v>
      </c>
      <c r="C26" s="3" t="s">
        <v>80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f>SUM(J26:K26)</f>
        <v>0</v>
      </c>
    </row>
    <row r="27" spans="1:12" ht="12.75" hidden="1">
      <c r="A27" s="39" t="s">
        <v>9</v>
      </c>
      <c r="B27" s="50">
        <v>61</v>
      </c>
      <c r="C27" s="45" t="s">
        <v>25</v>
      </c>
      <c r="D27" s="98">
        <f aca="true" t="shared" si="1" ref="D27:L27">D26</f>
        <v>0</v>
      </c>
      <c r="E27" s="98">
        <f t="shared" si="1"/>
        <v>0</v>
      </c>
      <c r="F27" s="98">
        <f t="shared" si="1"/>
        <v>0</v>
      </c>
      <c r="G27" s="98">
        <f t="shared" si="1"/>
        <v>0</v>
      </c>
      <c r="H27" s="98">
        <f t="shared" si="1"/>
        <v>0</v>
      </c>
      <c r="I27" s="98">
        <f t="shared" si="1"/>
        <v>0</v>
      </c>
      <c r="J27" s="98">
        <f t="shared" si="1"/>
        <v>0</v>
      </c>
      <c r="K27" s="98">
        <f t="shared" si="1"/>
        <v>0</v>
      </c>
      <c r="L27" s="98">
        <f t="shared" si="1"/>
        <v>0</v>
      </c>
    </row>
    <row r="28" spans="1:12" ht="12.75" customHeight="1" hidden="1">
      <c r="A28" s="39" t="s">
        <v>9</v>
      </c>
      <c r="B28" s="43">
        <v>0.191</v>
      </c>
      <c r="C28" s="41" t="s">
        <v>22</v>
      </c>
      <c r="D28" s="100">
        <f aca="true" t="shared" si="2" ref="D28:L28">D22+D27</f>
        <v>0</v>
      </c>
      <c r="E28" s="100">
        <f t="shared" si="2"/>
        <v>0</v>
      </c>
      <c r="F28" s="100">
        <f t="shared" si="2"/>
        <v>0</v>
      </c>
      <c r="G28" s="100">
        <f t="shared" si="2"/>
        <v>0</v>
      </c>
      <c r="H28" s="100">
        <f t="shared" si="2"/>
        <v>0</v>
      </c>
      <c r="I28" s="100">
        <f t="shared" si="2"/>
        <v>0</v>
      </c>
      <c r="J28" s="100">
        <f t="shared" si="2"/>
        <v>0</v>
      </c>
      <c r="K28" s="100">
        <f t="shared" si="2"/>
        <v>0</v>
      </c>
      <c r="L28" s="100">
        <f t="shared" si="2"/>
        <v>0</v>
      </c>
    </row>
    <row r="29" spans="1:12" ht="25.5" hidden="1">
      <c r="A29" s="39" t="s">
        <v>9</v>
      </c>
      <c r="B29" s="40">
        <v>2045</v>
      </c>
      <c r="C29" s="41" t="s">
        <v>21</v>
      </c>
      <c r="D29" s="100">
        <f aca="true" t="shared" si="3" ref="D29:L29">D28</f>
        <v>0</v>
      </c>
      <c r="E29" s="100">
        <f t="shared" si="3"/>
        <v>0</v>
      </c>
      <c r="F29" s="100">
        <f t="shared" si="3"/>
        <v>0</v>
      </c>
      <c r="G29" s="100">
        <f t="shared" si="3"/>
        <v>0</v>
      </c>
      <c r="H29" s="100">
        <f t="shared" si="3"/>
        <v>0</v>
      </c>
      <c r="I29" s="100">
        <f t="shared" si="3"/>
        <v>0</v>
      </c>
      <c r="J29" s="100">
        <f t="shared" si="3"/>
        <v>0</v>
      </c>
      <c r="K29" s="100">
        <f t="shared" si="3"/>
        <v>0</v>
      </c>
      <c r="L29" s="100">
        <f t="shared" si="3"/>
        <v>0</v>
      </c>
    </row>
    <row r="30" spans="1:12" ht="12.75" hidden="1">
      <c r="A30" s="39"/>
      <c r="B30" s="39"/>
      <c r="C30" s="39"/>
      <c r="D30" s="86"/>
      <c r="E30" s="47"/>
      <c r="F30" s="47"/>
      <c r="G30" s="47"/>
      <c r="H30" s="86"/>
      <c r="I30" s="47"/>
      <c r="J30" s="47"/>
      <c r="K30" s="47"/>
      <c r="L30" s="47"/>
    </row>
    <row r="31" spans="1:12" ht="12.75" hidden="1">
      <c r="A31" s="39" t="s">
        <v>20</v>
      </c>
      <c r="B31" s="53">
        <v>2059</v>
      </c>
      <c r="C31" s="54" t="s">
        <v>2</v>
      </c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2.75" hidden="1">
      <c r="A32" s="55"/>
      <c r="B32" s="55">
        <v>80</v>
      </c>
      <c r="C32" s="56" t="s">
        <v>26</v>
      </c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2.75" hidden="1">
      <c r="A33" s="55"/>
      <c r="B33" s="57">
        <v>80.191</v>
      </c>
      <c r="C33" s="41" t="s">
        <v>22</v>
      </c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2.75" hidden="1">
      <c r="A34" s="55"/>
      <c r="B34" s="58">
        <v>62</v>
      </c>
      <c r="C34" s="56" t="s">
        <v>27</v>
      </c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2.75" hidden="1">
      <c r="A35" s="55"/>
      <c r="B35" s="58">
        <v>1</v>
      </c>
      <c r="C35" s="45" t="s">
        <v>24</v>
      </c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12.75" hidden="1">
      <c r="A36" s="90"/>
      <c r="B36" s="94" t="s">
        <v>41</v>
      </c>
      <c r="C36" s="117" t="s">
        <v>80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f>SUM(J36:K36)</f>
        <v>0</v>
      </c>
    </row>
    <row r="37" spans="1:12" ht="12.75" hidden="1">
      <c r="A37" s="55" t="s">
        <v>9</v>
      </c>
      <c r="B37" s="57">
        <v>80.191</v>
      </c>
      <c r="C37" s="41" t="s">
        <v>22</v>
      </c>
      <c r="D37" s="100">
        <f aca="true" t="shared" si="4" ref="D37:L37">D36</f>
        <v>0</v>
      </c>
      <c r="E37" s="100">
        <f t="shared" si="4"/>
        <v>0</v>
      </c>
      <c r="F37" s="100">
        <f t="shared" si="4"/>
        <v>0</v>
      </c>
      <c r="G37" s="100">
        <f t="shared" si="4"/>
        <v>0</v>
      </c>
      <c r="H37" s="100">
        <f t="shared" si="4"/>
        <v>0</v>
      </c>
      <c r="I37" s="100">
        <f t="shared" si="4"/>
        <v>0</v>
      </c>
      <c r="J37" s="100">
        <f t="shared" si="4"/>
        <v>0</v>
      </c>
      <c r="K37" s="100">
        <f t="shared" si="4"/>
        <v>0</v>
      </c>
      <c r="L37" s="100">
        <f t="shared" si="4"/>
        <v>0</v>
      </c>
    </row>
    <row r="38" spans="1:12" ht="12.75" hidden="1">
      <c r="A38" s="55"/>
      <c r="B38" s="59"/>
      <c r="C38" s="56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25.5" hidden="1">
      <c r="A39" s="55"/>
      <c r="B39" s="57">
        <v>80.192</v>
      </c>
      <c r="C39" s="41" t="s">
        <v>28</v>
      </c>
      <c r="D39" s="70"/>
      <c r="E39" s="49"/>
      <c r="F39" s="70"/>
      <c r="G39" s="49"/>
      <c r="H39" s="70"/>
      <c r="I39" s="49"/>
      <c r="J39" s="70"/>
      <c r="K39" s="49"/>
      <c r="L39" s="49"/>
    </row>
    <row r="40" spans="1:12" ht="12.75" hidden="1">
      <c r="A40" s="55"/>
      <c r="B40" s="58">
        <v>62</v>
      </c>
      <c r="C40" s="56" t="s">
        <v>27</v>
      </c>
      <c r="D40" s="70"/>
      <c r="E40" s="49"/>
      <c r="F40" s="70"/>
      <c r="G40" s="49"/>
      <c r="H40" s="70"/>
      <c r="I40" s="49"/>
      <c r="J40" s="70"/>
      <c r="K40" s="49"/>
      <c r="L40" s="49"/>
    </row>
    <row r="41" spans="1:12" ht="15" customHeight="1" hidden="1">
      <c r="A41" s="55"/>
      <c r="B41" s="58">
        <v>2</v>
      </c>
      <c r="C41" s="56" t="s">
        <v>29</v>
      </c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15" customHeight="1" hidden="1">
      <c r="A42" s="55"/>
      <c r="B42" s="59" t="s">
        <v>42</v>
      </c>
      <c r="C42" s="3" t="s">
        <v>80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f>SUM(J42:K42)</f>
        <v>0</v>
      </c>
    </row>
    <row r="43" spans="1:12" ht="25.5" hidden="1">
      <c r="A43" s="55" t="s">
        <v>9</v>
      </c>
      <c r="B43" s="57">
        <v>80.192</v>
      </c>
      <c r="C43" s="41" t="s">
        <v>28</v>
      </c>
      <c r="D43" s="98">
        <f aca="true" t="shared" si="5" ref="D43:L43">D42</f>
        <v>0</v>
      </c>
      <c r="E43" s="98">
        <f t="shared" si="5"/>
        <v>0</v>
      </c>
      <c r="F43" s="98">
        <f t="shared" si="5"/>
        <v>0</v>
      </c>
      <c r="G43" s="98">
        <f t="shared" si="5"/>
        <v>0</v>
      </c>
      <c r="H43" s="98">
        <f t="shared" si="5"/>
        <v>0</v>
      </c>
      <c r="I43" s="98">
        <f t="shared" si="5"/>
        <v>0</v>
      </c>
      <c r="J43" s="98">
        <f t="shared" si="5"/>
        <v>0</v>
      </c>
      <c r="K43" s="98">
        <f t="shared" si="5"/>
        <v>0</v>
      </c>
      <c r="L43" s="98">
        <f t="shared" si="5"/>
        <v>0</v>
      </c>
    </row>
    <row r="44" spans="1:12" ht="12.75" hidden="1">
      <c r="A44" s="55"/>
      <c r="B44" s="59"/>
      <c r="C44" s="56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25.5" hidden="1">
      <c r="A45" s="55"/>
      <c r="B45" s="57">
        <v>80.193</v>
      </c>
      <c r="C45" s="41" t="s">
        <v>30</v>
      </c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2.75" hidden="1">
      <c r="A46" s="55"/>
      <c r="B46" s="58">
        <v>62</v>
      </c>
      <c r="C46" s="56" t="s">
        <v>27</v>
      </c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2.75" hidden="1">
      <c r="A47" s="55"/>
      <c r="B47" s="59">
        <v>3</v>
      </c>
      <c r="C47" s="56" t="s">
        <v>31</v>
      </c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2.75" hidden="1">
      <c r="A48" s="55"/>
      <c r="B48" s="59" t="s">
        <v>43</v>
      </c>
      <c r="C48" s="3" t="s">
        <v>80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f>SUM(J48:K48)</f>
        <v>0</v>
      </c>
    </row>
    <row r="49" spans="1:12" ht="12.75" hidden="1">
      <c r="A49" s="55"/>
      <c r="B49" s="59">
        <v>4</v>
      </c>
      <c r="C49" s="56" t="s">
        <v>32</v>
      </c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2.75" hidden="1">
      <c r="A50" s="55"/>
      <c r="B50" s="59" t="s">
        <v>44</v>
      </c>
      <c r="C50" s="3" t="s">
        <v>80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f>SUM(J50:K50)</f>
        <v>0</v>
      </c>
    </row>
    <row r="51" spans="1:12" ht="12.75" hidden="1">
      <c r="A51" s="55"/>
      <c r="B51" s="59">
        <v>5</v>
      </c>
      <c r="C51" s="3" t="s">
        <v>33</v>
      </c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2.75" hidden="1">
      <c r="A52" s="55"/>
      <c r="B52" s="59" t="s">
        <v>45</v>
      </c>
      <c r="C52" s="3" t="s">
        <v>80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f>SUM(J52:K52)</f>
        <v>0</v>
      </c>
    </row>
    <row r="53" spans="1:12" ht="12.75" hidden="1">
      <c r="A53" s="55"/>
      <c r="B53" s="59">
        <v>6</v>
      </c>
      <c r="C53" s="3" t="s">
        <v>34</v>
      </c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12.75" hidden="1">
      <c r="A54" s="55"/>
      <c r="B54" s="59" t="s">
        <v>46</v>
      </c>
      <c r="C54" s="3" t="s">
        <v>80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f>SUM(J54:K54)</f>
        <v>0</v>
      </c>
    </row>
    <row r="55" spans="1:12" ht="12.75" hidden="1">
      <c r="A55" s="55"/>
      <c r="B55" s="59">
        <v>7</v>
      </c>
      <c r="C55" s="3" t="s">
        <v>35</v>
      </c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2.75" hidden="1">
      <c r="A56" s="55"/>
      <c r="B56" s="59" t="s">
        <v>47</v>
      </c>
      <c r="C56" s="3" t="s">
        <v>80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f>SUM(J56:K56)</f>
        <v>0</v>
      </c>
    </row>
    <row r="57" spans="1:12" ht="12.75" hidden="1">
      <c r="A57" s="55" t="s">
        <v>9</v>
      </c>
      <c r="B57" s="58">
        <v>53</v>
      </c>
      <c r="C57" s="56" t="s">
        <v>27</v>
      </c>
      <c r="D57" s="98">
        <f aca="true" t="shared" si="6" ref="D57:L57">D48+D50+D52+D54+D56</f>
        <v>0</v>
      </c>
      <c r="E57" s="98">
        <f t="shared" si="6"/>
        <v>0</v>
      </c>
      <c r="F57" s="98">
        <f t="shared" si="6"/>
        <v>0</v>
      </c>
      <c r="G57" s="98">
        <f t="shared" si="6"/>
        <v>0</v>
      </c>
      <c r="H57" s="98">
        <f t="shared" si="6"/>
        <v>0</v>
      </c>
      <c r="I57" s="98">
        <f t="shared" si="6"/>
        <v>0</v>
      </c>
      <c r="J57" s="98">
        <f t="shared" si="6"/>
        <v>0</v>
      </c>
      <c r="K57" s="98">
        <f t="shared" si="6"/>
        <v>0</v>
      </c>
      <c r="L57" s="98">
        <f t="shared" si="6"/>
        <v>0</v>
      </c>
    </row>
    <row r="58" spans="1:12" ht="25.5" hidden="1">
      <c r="A58" s="55" t="s">
        <v>9</v>
      </c>
      <c r="B58" s="57">
        <v>80.193</v>
      </c>
      <c r="C58" s="41" t="s">
        <v>30</v>
      </c>
      <c r="D58" s="100">
        <f aca="true" t="shared" si="7" ref="D58:L58">D57</f>
        <v>0</v>
      </c>
      <c r="E58" s="100">
        <f t="shared" si="7"/>
        <v>0</v>
      </c>
      <c r="F58" s="100">
        <f t="shared" si="7"/>
        <v>0</v>
      </c>
      <c r="G58" s="100">
        <f t="shared" si="7"/>
        <v>0</v>
      </c>
      <c r="H58" s="100">
        <f t="shared" si="7"/>
        <v>0</v>
      </c>
      <c r="I58" s="100">
        <f t="shared" si="7"/>
        <v>0</v>
      </c>
      <c r="J58" s="100">
        <f t="shared" si="7"/>
        <v>0</v>
      </c>
      <c r="K58" s="100">
        <f t="shared" si="7"/>
        <v>0</v>
      </c>
      <c r="L58" s="100">
        <f t="shared" si="7"/>
        <v>0</v>
      </c>
    </row>
    <row r="59" spans="1:12" ht="15" customHeight="1" hidden="1">
      <c r="A59" s="55" t="s">
        <v>9</v>
      </c>
      <c r="B59" s="58">
        <v>80</v>
      </c>
      <c r="C59" s="56" t="s">
        <v>26</v>
      </c>
      <c r="D59" s="98">
        <f aca="true" t="shared" si="8" ref="D59:L59">D58+D43+D37</f>
        <v>0</v>
      </c>
      <c r="E59" s="98">
        <f t="shared" si="8"/>
        <v>0</v>
      </c>
      <c r="F59" s="98">
        <f t="shared" si="8"/>
        <v>0</v>
      </c>
      <c r="G59" s="98">
        <f t="shared" si="8"/>
        <v>0</v>
      </c>
      <c r="H59" s="98">
        <f t="shared" si="8"/>
        <v>0</v>
      </c>
      <c r="I59" s="98">
        <f t="shared" si="8"/>
        <v>0</v>
      </c>
      <c r="J59" s="98">
        <f t="shared" si="8"/>
        <v>0</v>
      </c>
      <c r="K59" s="98">
        <f t="shared" si="8"/>
        <v>0</v>
      </c>
      <c r="L59" s="98">
        <f t="shared" si="8"/>
        <v>0</v>
      </c>
    </row>
    <row r="60" spans="1:12" ht="15" customHeight="1" hidden="1">
      <c r="A60" s="39" t="s">
        <v>9</v>
      </c>
      <c r="B60" s="40">
        <v>2059</v>
      </c>
      <c r="C60" s="41" t="s">
        <v>2</v>
      </c>
      <c r="D60" s="98">
        <f aca="true" t="shared" si="9" ref="D60:L60">D59</f>
        <v>0</v>
      </c>
      <c r="E60" s="98">
        <f t="shared" si="9"/>
        <v>0</v>
      </c>
      <c r="F60" s="98">
        <f t="shared" si="9"/>
        <v>0</v>
      </c>
      <c r="G60" s="98">
        <f t="shared" si="9"/>
        <v>0</v>
      </c>
      <c r="H60" s="98">
        <f t="shared" si="9"/>
        <v>0</v>
      </c>
      <c r="I60" s="98">
        <f t="shared" si="9"/>
        <v>0</v>
      </c>
      <c r="J60" s="98">
        <f t="shared" si="9"/>
        <v>0</v>
      </c>
      <c r="K60" s="98">
        <f t="shared" si="9"/>
        <v>0</v>
      </c>
      <c r="L60" s="98">
        <f t="shared" si="9"/>
        <v>0</v>
      </c>
    </row>
    <row r="61" spans="1:12" ht="15" customHeight="1" hidden="1">
      <c r="A61" s="39"/>
      <c r="B61" s="40"/>
      <c r="C61" s="45"/>
      <c r="D61" s="60"/>
      <c r="E61" s="60"/>
      <c r="F61" s="60"/>
      <c r="G61" s="60"/>
      <c r="H61" s="60"/>
      <c r="I61" s="60"/>
      <c r="J61" s="60"/>
      <c r="K61" s="60"/>
      <c r="L61" s="60"/>
    </row>
    <row r="62" spans="1:12" ht="15" customHeight="1" hidden="1">
      <c r="A62" s="39" t="s">
        <v>20</v>
      </c>
      <c r="B62" s="40">
        <v>2215</v>
      </c>
      <c r="C62" s="41" t="s">
        <v>5</v>
      </c>
      <c r="D62" s="60"/>
      <c r="E62" s="60"/>
      <c r="F62" s="60"/>
      <c r="G62" s="60"/>
      <c r="H62" s="60"/>
      <c r="I62" s="60"/>
      <c r="J62" s="60"/>
      <c r="K62" s="60"/>
      <c r="L62" s="60"/>
    </row>
    <row r="63" spans="1:12" ht="15" customHeight="1" hidden="1">
      <c r="A63" s="39"/>
      <c r="B63" s="61">
        <v>2</v>
      </c>
      <c r="C63" s="45" t="s">
        <v>36</v>
      </c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5" customHeight="1" hidden="1">
      <c r="A64" s="39"/>
      <c r="B64" s="63">
        <v>2.191</v>
      </c>
      <c r="C64" s="41" t="s">
        <v>22</v>
      </c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2.75" hidden="1">
      <c r="A65" s="65"/>
      <c r="B65" s="128">
        <v>63</v>
      </c>
      <c r="C65" s="95" t="s">
        <v>37</v>
      </c>
      <c r="D65" s="129"/>
      <c r="E65" s="129"/>
      <c r="F65" s="129"/>
      <c r="G65" s="129"/>
      <c r="H65" s="129"/>
      <c r="I65" s="129"/>
      <c r="J65" s="129"/>
      <c r="K65" s="129"/>
      <c r="L65" s="129"/>
    </row>
    <row r="66" spans="1:12" ht="15" customHeight="1" hidden="1">
      <c r="A66" s="39"/>
      <c r="B66" s="58">
        <v>1</v>
      </c>
      <c r="C66" s="45" t="s">
        <v>24</v>
      </c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5" customHeight="1" hidden="1">
      <c r="A67" s="39"/>
      <c r="B67" s="48" t="s">
        <v>64</v>
      </c>
      <c r="C67" s="3" t="s">
        <v>80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f>SUM(J67:K67)</f>
        <v>0</v>
      </c>
    </row>
    <row r="68" spans="1:12" ht="15" customHeight="1" hidden="1">
      <c r="A68" s="39" t="s">
        <v>9</v>
      </c>
      <c r="B68" s="63">
        <v>2.191</v>
      </c>
      <c r="C68" s="41" t="s">
        <v>22</v>
      </c>
      <c r="D68" s="98">
        <f aca="true" t="shared" si="10" ref="D68:L68">D67</f>
        <v>0</v>
      </c>
      <c r="E68" s="98">
        <f t="shared" si="10"/>
        <v>0</v>
      </c>
      <c r="F68" s="98">
        <f t="shared" si="10"/>
        <v>0</v>
      </c>
      <c r="G68" s="98">
        <f t="shared" si="10"/>
        <v>0</v>
      </c>
      <c r="H68" s="98">
        <f t="shared" si="10"/>
        <v>0</v>
      </c>
      <c r="I68" s="98">
        <f t="shared" si="10"/>
        <v>0</v>
      </c>
      <c r="J68" s="98">
        <f t="shared" si="10"/>
        <v>0</v>
      </c>
      <c r="K68" s="98">
        <f t="shared" si="10"/>
        <v>0</v>
      </c>
      <c r="L68" s="98">
        <f t="shared" si="10"/>
        <v>0</v>
      </c>
    </row>
    <row r="69" spans="1:12" ht="15" customHeight="1" hidden="1">
      <c r="A69" s="39"/>
      <c r="B69" s="50"/>
      <c r="C69" s="56"/>
      <c r="D69" s="60"/>
      <c r="E69" s="60"/>
      <c r="F69" s="60"/>
      <c r="G69" s="60"/>
      <c r="H69" s="60"/>
      <c r="I69" s="60"/>
      <c r="J69" s="60"/>
      <c r="K69" s="60"/>
      <c r="L69" s="60"/>
    </row>
    <row r="70" spans="1:12" ht="25.5" hidden="1">
      <c r="A70" s="39"/>
      <c r="B70" s="63">
        <v>2.192</v>
      </c>
      <c r="C70" s="41" t="s">
        <v>28</v>
      </c>
      <c r="D70" s="60"/>
      <c r="E70" s="60"/>
      <c r="F70" s="60"/>
      <c r="G70" s="60"/>
      <c r="H70" s="60"/>
      <c r="I70" s="60"/>
      <c r="J70" s="60"/>
      <c r="K70" s="60"/>
      <c r="L70" s="60"/>
    </row>
    <row r="71" spans="1:12" ht="15" customHeight="1" hidden="1">
      <c r="A71" s="39"/>
      <c r="B71" s="50">
        <v>63</v>
      </c>
      <c r="C71" s="56" t="s">
        <v>37</v>
      </c>
      <c r="D71" s="70"/>
      <c r="E71" s="60"/>
      <c r="F71" s="70"/>
      <c r="G71" s="60"/>
      <c r="H71" s="70"/>
      <c r="I71" s="60"/>
      <c r="J71" s="70"/>
      <c r="K71" s="60"/>
      <c r="L71" s="60"/>
    </row>
    <row r="72" spans="1:12" ht="15" customHeight="1" hidden="1">
      <c r="A72" s="55"/>
      <c r="B72" s="58">
        <v>2</v>
      </c>
      <c r="C72" s="56" t="s">
        <v>29</v>
      </c>
      <c r="D72" s="70"/>
      <c r="E72" s="60"/>
      <c r="F72" s="70"/>
      <c r="G72" s="60"/>
      <c r="H72" s="70"/>
      <c r="I72" s="60"/>
      <c r="J72" s="70"/>
      <c r="K72" s="60"/>
      <c r="L72" s="60"/>
    </row>
    <row r="73" spans="1:12" ht="15" customHeight="1" hidden="1">
      <c r="A73" s="55"/>
      <c r="B73" s="59" t="s">
        <v>65</v>
      </c>
      <c r="C73" s="3" t="s">
        <v>80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f>SUM(J73:K73)</f>
        <v>0</v>
      </c>
    </row>
    <row r="74" spans="1:12" ht="25.5" hidden="1">
      <c r="A74" s="55" t="s">
        <v>9</v>
      </c>
      <c r="B74" s="63">
        <v>2.192</v>
      </c>
      <c r="C74" s="41" t="s">
        <v>28</v>
      </c>
      <c r="D74" s="98">
        <f aca="true" t="shared" si="11" ref="D74:L74">D73</f>
        <v>0</v>
      </c>
      <c r="E74" s="98">
        <f t="shared" si="11"/>
        <v>0</v>
      </c>
      <c r="F74" s="98">
        <f t="shared" si="11"/>
        <v>0</v>
      </c>
      <c r="G74" s="98">
        <f t="shared" si="11"/>
        <v>0</v>
      </c>
      <c r="H74" s="98">
        <f t="shared" si="11"/>
        <v>0</v>
      </c>
      <c r="I74" s="98">
        <f t="shared" si="11"/>
        <v>0</v>
      </c>
      <c r="J74" s="98">
        <f t="shared" si="11"/>
        <v>0</v>
      </c>
      <c r="K74" s="98">
        <f t="shared" si="11"/>
        <v>0</v>
      </c>
      <c r="L74" s="98">
        <f t="shared" si="11"/>
        <v>0</v>
      </c>
    </row>
    <row r="75" spans="1:12" ht="12.75" hidden="1">
      <c r="A75" s="55"/>
      <c r="B75" s="63"/>
      <c r="C75" s="41"/>
      <c r="D75" s="70"/>
      <c r="E75" s="70"/>
      <c r="F75" s="70"/>
      <c r="G75" s="70"/>
      <c r="H75" s="70"/>
      <c r="I75" s="70"/>
      <c r="J75" s="70"/>
      <c r="K75" s="70"/>
      <c r="L75" s="70"/>
    </row>
    <row r="76" spans="1:12" ht="25.5" hidden="1">
      <c r="A76" s="55"/>
      <c r="B76" s="63">
        <v>2.193</v>
      </c>
      <c r="C76" s="41" t="s">
        <v>30</v>
      </c>
      <c r="D76" s="70"/>
      <c r="E76" s="70"/>
      <c r="F76" s="70"/>
      <c r="G76" s="70"/>
      <c r="H76" s="70"/>
      <c r="I76" s="70"/>
      <c r="J76" s="70"/>
      <c r="K76" s="70"/>
      <c r="L76" s="70"/>
    </row>
    <row r="77" spans="1:12" ht="12.75" hidden="1">
      <c r="A77" s="55"/>
      <c r="B77" s="50">
        <v>63</v>
      </c>
      <c r="C77" s="56" t="s">
        <v>37</v>
      </c>
      <c r="D77" s="70"/>
      <c r="E77" s="60"/>
      <c r="F77" s="70"/>
      <c r="G77" s="60"/>
      <c r="H77" s="70"/>
      <c r="I77" s="60"/>
      <c r="J77" s="70"/>
      <c r="K77" s="60"/>
      <c r="L77" s="60"/>
    </row>
    <row r="78" spans="1:12" ht="12.75" hidden="1">
      <c r="A78" s="55"/>
      <c r="B78" s="59">
        <v>3</v>
      </c>
      <c r="C78" s="56" t="s">
        <v>31</v>
      </c>
      <c r="D78" s="70"/>
      <c r="E78" s="60"/>
      <c r="F78" s="70"/>
      <c r="G78" s="60"/>
      <c r="H78" s="70"/>
      <c r="I78" s="60"/>
      <c r="J78" s="70"/>
      <c r="K78" s="60"/>
      <c r="L78" s="60"/>
    </row>
    <row r="79" spans="1:12" ht="12.75" hidden="1">
      <c r="A79" s="55"/>
      <c r="B79" s="59" t="s">
        <v>66</v>
      </c>
      <c r="C79" s="3" t="s">
        <v>80</v>
      </c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f>SUM(J79:K79)</f>
        <v>0</v>
      </c>
    </row>
    <row r="80" spans="1:12" ht="12.75" hidden="1">
      <c r="A80" s="55"/>
      <c r="B80" s="59">
        <v>4</v>
      </c>
      <c r="C80" s="56" t="s">
        <v>32</v>
      </c>
      <c r="D80" s="70"/>
      <c r="E80" s="60"/>
      <c r="F80" s="70"/>
      <c r="G80" s="60"/>
      <c r="H80" s="70"/>
      <c r="I80" s="60"/>
      <c r="J80" s="70"/>
      <c r="K80" s="60"/>
      <c r="L80" s="60"/>
    </row>
    <row r="81" spans="1:12" ht="12.75" hidden="1">
      <c r="A81" s="55"/>
      <c r="B81" s="59" t="s">
        <v>67</v>
      </c>
      <c r="C81" s="3" t="s">
        <v>80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f>SUM(J81:K81)</f>
        <v>0</v>
      </c>
    </row>
    <row r="82" spans="1:12" ht="12.75" hidden="1">
      <c r="A82" s="55"/>
      <c r="B82" s="59">
        <v>5</v>
      </c>
      <c r="C82" s="3" t="s">
        <v>33</v>
      </c>
      <c r="D82" s="70"/>
      <c r="E82" s="60"/>
      <c r="F82" s="70"/>
      <c r="G82" s="60"/>
      <c r="H82" s="70"/>
      <c r="I82" s="60"/>
      <c r="J82" s="70"/>
      <c r="K82" s="60"/>
      <c r="L82" s="60"/>
    </row>
    <row r="83" spans="1:12" ht="12.75" hidden="1">
      <c r="A83" s="55"/>
      <c r="B83" s="59" t="s">
        <v>68</v>
      </c>
      <c r="C83" s="3" t="s">
        <v>80</v>
      </c>
      <c r="D83" s="97">
        <v>0</v>
      </c>
      <c r="E83" s="97">
        <v>0</v>
      </c>
      <c r="F83" s="97">
        <v>0</v>
      </c>
      <c r="G83" s="97">
        <v>0</v>
      </c>
      <c r="H83" s="97">
        <v>0</v>
      </c>
      <c r="I83" s="97">
        <v>0</v>
      </c>
      <c r="J83" s="97">
        <v>0</v>
      </c>
      <c r="K83" s="97">
        <v>0</v>
      </c>
      <c r="L83" s="97">
        <f>SUM(J83:K83)</f>
        <v>0</v>
      </c>
    </row>
    <row r="84" spans="1:12" ht="12.75" hidden="1">
      <c r="A84" s="55"/>
      <c r="B84" s="59">
        <v>6</v>
      </c>
      <c r="C84" s="3" t="s">
        <v>34</v>
      </c>
      <c r="D84" s="70"/>
      <c r="E84" s="60"/>
      <c r="F84" s="70"/>
      <c r="G84" s="60"/>
      <c r="H84" s="70"/>
      <c r="I84" s="60"/>
      <c r="J84" s="70"/>
      <c r="K84" s="60"/>
      <c r="L84" s="60"/>
    </row>
    <row r="85" spans="1:12" ht="12.75" hidden="1">
      <c r="A85" s="55"/>
      <c r="B85" s="59" t="s">
        <v>69</v>
      </c>
      <c r="C85" s="3" t="s">
        <v>80</v>
      </c>
      <c r="D85" s="97">
        <v>0</v>
      </c>
      <c r="E85" s="97">
        <v>0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f>SUM(J85:K85)</f>
        <v>0</v>
      </c>
    </row>
    <row r="86" spans="1:12" ht="12.75" hidden="1">
      <c r="A86" s="55"/>
      <c r="B86" s="59">
        <v>7</v>
      </c>
      <c r="C86" s="3" t="s">
        <v>35</v>
      </c>
      <c r="D86" s="70"/>
      <c r="E86" s="60"/>
      <c r="F86" s="70"/>
      <c r="G86" s="60"/>
      <c r="H86" s="70"/>
      <c r="I86" s="60"/>
      <c r="J86" s="70"/>
      <c r="K86" s="60"/>
      <c r="L86" s="60"/>
    </row>
    <row r="87" spans="1:12" ht="12.75" hidden="1">
      <c r="A87" s="55"/>
      <c r="B87" s="59" t="s">
        <v>70</v>
      </c>
      <c r="C87" s="3" t="s">
        <v>80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97">
        <f>SUM(J87:K87)</f>
        <v>0</v>
      </c>
    </row>
    <row r="88" spans="1:12" ht="12.75" hidden="1">
      <c r="A88" s="55" t="s">
        <v>9</v>
      </c>
      <c r="B88" s="50">
        <v>15</v>
      </c>
      <c r="C88" s="56" t="s">
        <v>37</v>
      </c>
      <c r="D88" s="100">
        <f aca="true" t="shared" si="12" ref="D88:L88">D79+D81+D83+D85+D87</f>
        <v>0</v>
      </c>
      <c r="E88" s="100">
        <f t="shared" si="12"/>
        <v>0</v>
      </c>
      <c r="F88" s="100">
        <f t="shared" si="12"/>
        <v>0</v>
      </c>
      <c r="G88" s="100">
        <f t="shared" si="12"/>
        <v>0</v>
      </c>
      <c r="H88" s="100">
        <f t="shared" si="12"/>
        <v>0</v>
      </c>
      <c r="I88" s="100">
        <f t="shared" si="12"/>
        <v>0</v>
      </c>
      <c r="J88" s="100">
        <f t="shared" si="12"/>
        <v>0</v>
      </c>
      <c r="K88" s="100">
        <f t="shared" si="12"/>
        <v>0</v>
      </c>
      <c r="L88" s="98">
        <f t="shared" si="12"/>
        <v>0</v>
      </c>
    </row>
    <row r="89" spans="1:12" ht="25.5" hidden="1">
      <c r="A89" s="55" t="s">
        <v>9</v>
      </c>
      <c r="B89" s="63">
        <v>2.193</v>
      </c>
      <c r="C89" s="41" t="s">
        <v>30</v>
      </c>
      <c r="D89" s="100">
        <f aca="true" t="shared" si="13" ref="D89:L89">D88</f>
        <v>0</v>
      </c>
      <c r="E89" s="100">
        <f t="shared" si="13"/>
        <v>0</v>
      </c>
      <c r="F89" s="100">
        <f t="shared" si="13"/>
        <v>0</v>
      </c>
      <c r="G89" s="100">
        <f t="shared" si="13"/>
        <v>0</v>
      </c>
      <c r="H89" s="100">
        <f t="shared" si="13"/>
        <v>0</v>
      </c>
      <c r="I89" s="100">
        <f t="shared" si="13"/>
        <v>0</v>
      </c>
      <c r="J89" s="100">
        <f t="shared" si="13"/>
        <v>0</v>
      </c>
      <c r="K89" s="100">
        <f t="shared" si="13"/>
        <v>0</v>
      </c>
      <c r="L89" s="100">
        <f t="shared" si="13"/>
        <v>0</v>
      </c>
    </row>
    <row r="90" spans="1:12" ht="12.75" hidden="1">
      <c r="A90" s="55" t="s">
        <v>9</v>
      </c>
      <c r="B90" s="61">
        <v>2</v>
      </c>
      <c r="C90" s="45" t="s">
        <v>36</v>
      </c>
      <c r="D90" s="100">
        <f aca="true" t="shared" si="14" ref="D90:L90">D68+D74+D89</f>
        <v>0</v>
      </c>
      <c r="E90" s="100">
        <f t="shared" si="14"/>
        <v>0</v>
      </c>
      <c r="F90" s="100">
        <f t="shared" si="14"/>
        <v>0</v>
      </c>
      <c r="G90" s="100">
        <f t="shared" si="14"/>
        <v>0</v>
      </c>
      <c r="H90" s="100">
        <f t="shared" si="14"/>
        <v>0</v>
      </c>
      <c r="I90" s="100">
        <f t="shared" si="14"/>
        <v>0</v>
      </c>
      <c r="J90" s="100">
        <f t="shared" si="14"/>
        <v>0</v>
      </c>
      <c r="K90" s="100">
        <f t="shared" si="14"/>
        <v>0</v>
      </c>
      <c r="L90" s="100">
        <f t="shared" si="14"/>
        <v>0</v>
      </c>
    </row>
    <row r="91" spans="1:12" ht="15" customHeight="1" hidden="1">
      <c r="A91" s="39" t="s">
        <v>9</v>
      </c>
      <c r="B91" s="40">
        <v>2215</v>
      </c>
      <c r="C91" s="41" t="s">
        <v>5</v>
      </c>
      <c r="D91" s="98">
        <f aca="true" t="shared" si="15" ref="D91:L91">D90</f>
        <v>0</v>
      </c>
      <c r="E91" s="98">
        <f t="shared" si="15"/>
        <v>0</v>
      </c>
      <c r="F91" s="98">
        <f t="shared" si="15"/>
        <v>0</v>
      </c>
      <c r="G91" s="98">
        <f t="shared" si="15"/>
        <v>0</v>
      </c>
      <c r="H91" s="98">
        <f t="shared" si="15"/>
        <v>0</v>
      </c>
      <c r="I91" s="98">
        <f t="shared" si="15"/>
        <v>0</v>
      </c>
      <c r="J91" s="98">
        <f t="shared" si="15"/>
        <v>0</v>
      </c>
      <c r="K91" s="98">
        <f t="shared" si="15"/>
        <v>0</v>
      </c>
      <c r="L91" s="98">
        <f t="shared" si="15"/>
        <v>0</v>
      </c>
    </row>
    <row r="92" spans="1:12" ht="12.75">
      <c r="A92" s="39" t="s">
        <v>20</v>
      </c>
      <c r="B92" s="40">
        <v>2217</v>
      </c>
      <c r="C92" s="41" t="s">
        <v>6</v>
      </c>
      <c r="D92" s="62"/>
      <c r="E92" s="62"/>
      <c r="F92" s="62"/>
      <c r="G92" s="62"/>
      <c r="H92" s="62"/>
      <c r="I92" s="62"/>
      <c r="J92" s="62"/>
      <c r="K92" s="62"/>
      <c r="L92" s="62"/>
    </row>
    <row r="93" spans="1:12" s="66" customFormat="1" ht="12.75">
      <c r="A93" s="39"/>
      <c r="B93" s="61">
        <v>1</v>
      </c>
      <c r="C93" s="45" t="s">
        <v>38</v>
      </c>
      <c r="D93" s="62"/>
      <c r="E93" s="62"/>
      <c r="F93" s="62"/>
      <c r="G93" s="62"/>
      <c r="H93" s="62"/>
      <c r="I93" s="62"/>
      <c r="J93" s="62"/>
      <c r="K93" s="62"/>
      <c r="L93" s="62"/>
    </row>
    <row r="94" spans="1:12" s="66" customFormat="1" ht="12.75">
      <c r="A94" s="39"/>
      <c r="B94" s="63">
        <v>1.191</v>
      </c>
      <c r="C94" s="41" t="s">
        <v>22</v>
      </c>
      <c r="D94" s="130"/>
      <c r="E94" s="130"/>
      <c r="F94" s="130"/>
      <c r="G94" s="130"/>
      <c r="H94" s="130"/>
      <c r="I94" s="130"/>
      <c r="J94" s="130"/>
      <c r="K94" s="130"/>
      <c r="L94" s="130"/>
    </row>
    <row r="95" spans="1:12" ht="12.75">
      <c r="A95" s="39"/>
      <c r="B95" s="67">
        <v>62</v>
      </c>
      <c r="C95" s="45" t="s">
        <v>27</v>
      </c>
      <c r="D95" s="68"/>
      <c r="E95" s="64"/>
      <c r="F95" s="68"/>
      <c r="G95" s="64"/>
      <c r="H95" s="68"/>
      <c r="I95" s="64"/>
      <c r="J95" s="68"/>
      <c r="K95" s="64"/>
      <c r="L95" s="64"/>
    </row>
    <row r="96" spans="1:12" ht="12.75">
      <c r="A96" s="39"/>
      <c r="B96" s="46">
        <v>1</v>
      </c>
      <c r="C96" s="45" t="s">
        <v>24</v>
      </c>
      <c r="D96" s="68"/>
      <c r="E96" s="68"/>
      <c r="F96" s="68"/>
      <c r="G96" s="68"/>
      <c r="H96" s="68"/>
      <c r="I96" s="68"/>
      <c r="J96" s="68"/>
      <c r="K96" s="64"/>
      <c r="L96" s="64"/>
    </row>
    <row r="97" spans="1:12" ht="12.75">
      <c r="A97" s="39"/>
      <c r="B97" s="48" t="s">
        <v>41</v>
      </c>
      <c r="C97" s="56" t="s">
        <v>80</v>
      </c>
      <c r="D97" s="99">
        <v>0</v>
      </c>
      <c r="E97" s="99">
        <v>0</v>
      </c>
      <c r="F97" s="68">
        <v>13590</v>
      </c>
      <c r="G97" s="99">
        <v>0</v>
      </c>
      <c r="H97" s="68">
        <v>13590</v>
      </c>
      <c r="I97" s="99">
        <v>0</v>
      </c>
      <c r="J97" s="68">
        <v>13122</v>
      </c>
      <c r="K97" s="99">
        <v>0</v>
      </c>
      <c r="L97" s="68">
        <f>SUM(J97:K97)</f>
        <v>13122</v>
      </c>
    </row>
    <row r="98" spans="1:12" ht="12.75">
      <c r="A98" s="39" t="s">
        <v>9</v>
      </c>
      <c r="B98" s="63">
        <v>1.191</v>
      </c>
      <c r="C98" s="41" t="s">
        <v>22</v>
      </c>
      <c r="D98" s="98">
        <f aca="true" t="shared" si="16" ref="D98:L99">D97</f>
        <v>0</v>
      </c>
      <c r="E98" s="98">
        <f t="shared" si="16"/>
        <v>0</v>
      </c>
      <c r="F98" s="51">
        <f t="shared" si="16"/>
        <v>13590</v>
      </c>
      <c r="G98" s="98">
        <f t="shared" si="16"/>
        <v>0</v>
      </c>
      <c r="H98" s="51">
        <f t="shared" si="16"/>
        <v>13590</v>
      </c>
      <c r="I98" s="98">
        <f t="shared" si="16"/>
        <v>0</v>
      </c>
      <c r="J98" s="51">
        <f t="shared" si="16"/>
        <v>13122</v>
      </c>
      <c r="K98" s="98">
        <f t="shared" si="16"/>
        <v>0</v>
      </c>
      <c r="L98" s="51">
        <f t="shared" si="16"/>
        <v>13122</v>
      </c>
    </row>
    <row r="99" spans="1:12" ht="12.75">
      <c r="A99" s="39" t="s">
        <v>9</v>
      </c>
      <c r="B99" s="61">
        <v>1</v>
      </c>
      <c r="C99" s="45" t="s">
        <v>38</v>
      </c>
      <c r="D99" s="98">
        <f t="shared" si="16"/>
        <v>0</v>
      </c>
      <c r="E99" s="98">
        <f t="shared" si="16"/>
        <v>0</v>
      </c>
      <c r="F99" s="51">
        <f t="shared" si="16"/>
        <v>13590</v>
      </c>
      <c r="G99" s="98">
        <f t="shared" si="16"/>
        <v>0</v>
      </c>
      <c r="H99" s="51">
        <f t="shared" si="16"/>
        <v>13590</v>
      </c>
      <c r="I99" s="98">
        <f t="shared" si="16"/>
        <v>0</v>
      </c>
      <c r="J99" s="51">
        <f t="shared" si="16"/>
        <v>13122</v>
      </c>
      <c r="K99" s="98">
        <f t="shared" si="16"/>
        <v>0</v>
      </c>
      <c r="L99" s="51">
        <f t="shared" si="16"/>
        <v>13122</v>
      </c>
    </row>
    <row r="100" spans="1:12" ht="9" customHeight="1">
      <c r="A100" s="39"/>
      <c r="B100" s="69"/>
      <c r="C100" s="41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1:12" ht="12.75">
      <c r="A101" s="39"/>
      <c r="B101" s="61">
        <v>5</v>
      </c>
      <c r="C101" s="45" t="s">
        <v>39</v>
      </c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25.5">
      <c r="A102" s="39"/>
      <c r="B102" s="63">
        <v>5.192</v>
      </c>
      <c r="C102" s="41" t="s">
        <v>28</v>
      </c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1:12" ht="12.75">
      <c r="A103" s="39"/>
      <c r="B103" s="46">
        <v>64</v>
      </c>
      <c r="C103" s="45" t="s">
        <v>71</v>
      </c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1:12" ht="12.75">
      <c r="A104" s="55"/>
      <c r="B104" s="58">
        <v>2</v>
      </c>
      <c r="C104" s="56" t="s">
        <v>29</v>
      </c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1:12" ht="12.75">
      <c r="A105" s="55"/>
      <c r="B105" s="59" t="s">
        <v>72</v>
      </c>
      <c r="C105" s="3" t="s">
        <v>80</v>
      </c>
      <c r="D105" s="97">
        <v>0</v>
      </c>
      <c r="E105" s="97">
        <v>0</v>
      </c>
      <c r="F105" s="70">
        <v>1807</v>
      </c>
      <c r="G105" s="97">
        <v>0</v>
      </c>
      <c r="H105" s="70">
        <v>1807</v>
      </c>
      <c r="I105" s="97">
        <v>0</v>
      </c>
      <c r="J105" s="70">
        <v>1697</v>
      </c>
      <c r="K105" s="97">
        <v>0</v>
      </c>
      <c r="L105" s="70">
        <f>SUM(J105:K105)</f>
        <v>1697</v>
      </c>
    </row>
    <row r="106" spans="1:12" ht="25.5">
      <c r="A106" s="55" t="s">
        <v>9</v>
      </c>
      <c r="B106" s="63">
        <v>5.192</v>
      </c>
      <c r="C106" s="41" t="s">
        <v>28</v>
      </c>
      <c r="D106" s="98">
        <f aca="true" t="shared" si="17" ref="D106:L106">D105</f>
        <v>0</v>
      </c>
      <c r="E106" s="98">
        <f t="shared" si="17"/>
        <v>0</v>
      </c>
      <c r="F106" s="51">
        <f t="shared" si="17"/>
        <v>1807</v>
      </c>
      <c r="G106" s="98">
        <f t="shared" si="17"/>
        <v>0</v>
      </c>
      <c r="H106" s="51">
        <f t="shared" si="17"/>
        <v>1807</v>
      </c>
      <c r="I106" s="98">
        <f t="shared" si="17"/>
        <v>0</v>
      </c>
      <c r="J106" s="51">
        <f t="shared" si="17"/>
        <v>1697</v>
      </c>
      <c r="K106" s="98">
        <f t="shared" si="17"/>
        <v>0</v>
      </c>
      <c r="L106" s="51">
        <f t="shared" si="17"/>
        <v>1697</v>
      </c>
    </row>
    <row r="107" spans="1:12" ht="9" customHeight="1">
      <c r="A107" s="39"/>
      <c r="B107" s="63"/>
      <c r="C107" s="41"/>
      <c r="D107" s="120"/>
      <c r="E107" s="120"/>
      <c r="F107" s="120"/>
      <c r="G107" s="120"/>
      <c r="H107" s="120"/>
      <c r="I107" s="120"/>
      <c r="J107" s="120"/>
      <c r="K107" s="120"/>
      <c r="L107" s="120"/>
    </row>
    <row r="108" spans="1:12" ht="25.5">
      <c r="A108" s="55"/>
      <c r="B108" s="63">
        <v>5.193</v>
      </c>
      <c r="C108" s="41" t="s">
        <v>81</v>
      </c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1:12" ht="12.75">
      <c r="A109" s="55"/>
      <c r="B109" s="46">
        <v>64</v>
      </c>
      <c r="C109" s="45" t="s">
        <v>71</v>
      </c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1:12" ht="12.75">
      <c r="A110" s="55"/>
      <c r="B110" s="59">
        <v>3</v>
      </c>
      <c r="C110" s="56" t="s">
        <v>31</v>
      </c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1:12" ht="12.75">
      <c r="A111" s="90"/>
      <c r="B111" s="94" t="s">
        <v>73</v>
      </c>
      <c r="C111" s="117" t="s">
        <v>80</v>
      </c>
      <c r="D111" s="100">
        <v>0</v>
      </c>
      <c r="E111" s="100">
        <v>0</v>
      </c>
      <c r="F111" s="52">
        <v>972</v>
      </c>
      <c r="G111" s="100">
        <v>0</v>
      </c>
      <c r="H111" s="52">
        <v>972</v>
      </c>
      <c r="I111" s="100">
        <v>0</v>
      </c>
      <c r="J111" s="52">
        <v>972</v>
      </c>
      <c r="K111" s="100">
        <v>0</v>
      </c>
      <c r="L111" s="52">
        <f>SUM(J111:K111)</f>
        <v>972</v>
      </c>
    </row>
    <row r="112" spans="1:12" ht="12.75" customHeight="1">
      <c r="A112" s="55"/>
      <c r="B112" s="59">
        <v>4</v>
      </c>
      <c r="C112" s="56" t="s">
        <v>32</v>
      </c>
      <c r="D112" s="70"/>
      <c r="E112" s="70"/>
      <c r="F112" s="70"/>
      <c r="G112" s="70"/>
      <c r="H112" s="70"/>
      <c r="I112" s="70"/>
      <c r="J112" s="70"/>
      <c r="K112" s="70"/>
      <c r="L112" s="70"/>
    </row>
    <row r="113" spans="1:12" ht="12.75" customHeight="1">
      <c r="A113" s="55"/>
      <c r="B113" s="59" t="s">
        <v>74</v>
      </c>
      <c r="C113" s="3" t="s">
        <v>80</v>
      </c>
      <c r="D113" s="97">
        <v>0</v>
      </c>
      <c r="E113" s="97">
        <v>0</v>
      </c>
      <c r="F113" s="70">
        <v>1692</v>
      </c>
      <c r="G113" s="97">
        <v>0</v>
      </c>
      <c r="H113" s="70">
        <v>1692</v>
      </c>
      <c r="I113" s="97">
        <v>0</v>
      </c>
      <c r="J113" s="70">
        <v>1692</v>
      </c>
      <c r="K113" s="97">
        <v>0</v>
      </c>
      <c r="L113" s="70">
        <f>SUM(J113:K113)</f>
        <v>1692</v>
      </c>
    </row>
    <row r="114" spans="1:12" ht="12.75" customHeight="1">
      <c r="A114" s="55"/>
      <c r="B114" s="59"/>
      <c r="D114" s="97"/>
      <c r="E114" s="97"/>
      <c r="F114" s="70"/>
      <c r="G114" s="70"/>
      <c r="H114" s="97"/>
      <c r="I114" s="97"/>
      <c r="J114" s="70"/>
      <c r="K114" s="97"/>
      <c r="L114" s="70"/>
    </row>
    <row r="115" spans="1:12" ht="12.75" customHeight="1">
      <c r="A115" s="55"/>
      <c r="B115" s="59">
        <v>5</v>
      </c>
      <c r="C115" s="3" t="s">
        <v>33</v>
      </c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1:12" ht="12.75" customHeight="1">
      <c r="A116" s="55"/>
      <c r="B116" s="59" t="s">
        <v>75</v>
      </c>
      <c r="C116" s="3" t="s">
        <v>80</v>
      </c>
      <c r="D116" s="97">
        <v>0</v>
      </c>
      <c r="E116" s="97">
        <v>0</v>
      </c>
      <c r="F116" s="70">
        <v>513</v>
      </c>
      <c r="G116" s="97">
        <v>0</v>
      </c>
      <c r="H116" s="70">
        <v>513</v>
      </c>
      <c r="I116" s="97">
        <v>0</v>
      </c>
      <c r="J116" s="70">
        <v>513</v>
      </c>
      <c r="K116" s="97">
        <v>0</v>
      </c>
      <c r="L116" s="70">
        <f>SUM(J116:K116)</f>
        <v>513</v>
      </c>
    </row>
    <row r="117" spans="1:12" ht="12.75" customHeight="1">
      <c r="A117" s="55"/>
      <c r="B117" s="59"/>
      <c r="D117" s="97"/>
      <c r="E117" s="97"/>
      <c r="F117" s="70"/>
      <c r="G117" s="70"/>
      <c r="H117" s="97"/>
      <c r="I117" s="97"/>
      <c r="J117" s="70"/>
      <c r="K117" s="97"/>
      <c r="L117" s="70"/>
    </row>
    <row r="118" spans="1:12" ht="12.75" customHeight="1">
      <c r="A118" s="55"/>
      <c r="B118" s="59">
        <v>6</v>
      </c>
      <c r="C118" s="3" t="s">
        <v>34</v>
      </c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1:12" ht="12.75" customHeight="1">
      <c r="A119" s="55"/>
      <c r="B119" s="59" t="s">
        <v>76</v>
      </c>
      <c r="C119" s="3" t="s">
        <v>80</v>
      </c>
      <c r="D119" s="97">
        <v>0</v>
      </c>
      <c r="E119" s="97">
        <v>0</v>
      </c>
      <c r="F119" s="70">
        <v>665</v>
      </c>
      <c r="G119" s="97">
        <v>0</v>
      </c>
      <c r="H119" s="70">
        <v>665</v>
      </c>
      <c r="I119" s="97">
        <v>0</v>
      </c>
      <c r="J119" s="70">
        <v>665</v>
      </c>
      <c r="K119" s="97">
        <v>0</v>
      </c>
      <c r="L119" s="70">
        <f>SUM(J119:K119)</f>
        <v>665</v>
      </c>
    </row>
    <row r="120" spans="1:12" ht="12.75" customHeight="1">
      <c r="A120" s="55"/>
      <c r="B120" s="59"/>
      <c r="D120" s="97"/>
      <c r="E120" s="97"/>
      <c r="F120" s="70"/>
      <c r="G120" s="70"/>
      <c r="H120" s="97"/>
      <c r="I120" s="97"/>
      <c r="J120" s="70"/>
      <c r="K120" s="97"/>
      <c r="L120" s="70"/>
    </row>
    <row r="121" spans="1:12" ht="12.75" customHeight="1">
      <c r="A121" s="55"/>
      <c r="B121" s="59">
        <v>7</v>
      </c>
      <c r="C121" s="3" t="s">
        <v>35</v>
      </c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1:12" ht="12.75" customHeight="1">
      <c r="A122" s="55"/>
      <c r="B122" s="59" t="s">
        <v>77</v>
      </c>
      <c r="C122" s="3" t="s">
        <v>80</v>
      </c>
      <c r="D122" s="97">
        <v>0</v>
      </c>
      <c r="E122" s="97">
        <v>0</v>
      </c>
      <c r="F122" s="70">
        <v>1339</v>
      </c>
      <c r="G122" s="97">
        <v>0</v>
      </c>
      <c r="H122" s="70">
        <v>1339</v>
      </c>
      <c r="I122" s="97">
        <v>0</v>
      </c>
      <c r="J122" s="70">
        <v>1339</v>
      </c>
      <c r="K122" s="97">
        <v>0</v>
      </c>
      <c r="L122" s="70">
        <f>SUM(J122:K122)</f>
        <v>1339</v>
      </c>
    </row>
    <row r="123" spans="1:12" ht="26.25" customHeight="1">
      <c r="A123" s="55" t="s">
        <v>9</v>
      </c>
      <c r="B123" s="63">
        <v>5.193</v>
      </c>
      <c r="C123" s="41" t="s">
        <v>30</v>
      </c>
      <c r="D123" s="98">
        <f aca="true" t="shared" si="18" ref="D123:L123">SUM(D111:D122)</f>
        <v>0</v>
      </c>
      <c r="E123" s="98">
        <f t="shared" si="18"/>
        <v>0</v>
      </c>
      <c r="F123" s="51">
        <f t="shared" si="18"/>
        <v>5181</v>
      </c>
      <c r="G123" s="98">
        <f t="shared" si="18"/>
        <v>0</v>
      </c>
      <c r="H123" s="51">
        <f t="shared" si="18"/>
        <v>5181</v>
      </c>
      <c r="I123" s="98">
        <f t="shared" si="18"/>
        <v>0</v>
      </c>
      <c r="J123" s="51">
        <f t="shared" si="18"/>
        <v>5181</v>
      </c>
      <c r="K123" s="98">
        <f t="shared" si="18"/>
        <v>0</v>
      </c>
      <c r="L123" s="51">
        <f t="shared" si="18"/>
        <v>5181</v>
      </c>
    </row>
    <row r="124" spans="1:12" ht="12.75" customHeight="1">
      <c r="A124" s="55" t="s">
        <v>9</v>
      </c>
      <c r="B124" s="61">
        <v>5</v>
      </c>
      <c r="C124" s="45" t="s">
        <v>39</v>
      </c>
      <c r="D124" s="98">
        <f aca="true" t="shared" si="19" ref="D124:L124">D106+D123</f>
        <v>0</v>
      </c>
      <c r="E124" s="98">
        <f t="shared" si="19"/>
        <v>0</v>
      </c>
      <c r="F124" s="51">
        <f t="shared" si="19"/>
        <v>6988</v>
      </c>
      <c r="G124" s="98">
        <f t="shared" si="19"/>
        <v>0</v>
      </c>
      <c r="H124" s="51">
        <f t="shared" si="19"/>
        <v>6988</v>
      </c>
      <c r="I124" s="98">
        <f t="shared" si="19"/>
        <v>0</v>
      </c>
      <c r="J124" s="51">
        <f t="shared" si="19"/>
        <v>6878</v>
      </c>
      <c r="K124" s="98">
        <f t="shared" si="19"/>
        <v>0</v>
      </c>
      <c r="L124" s="51">
        <f t="shared" si="19"/>
        <v>6878</v>
      </c>
    </row>
    <row r="125" spans="1:12" ht="12.75" customHeight="1">
      <c r="A125" s="39" t="s">
        <v>9</v>
      </c>
      <c r="B125" s="40">
        <v>2217</v>
      </c>
      <c r="C125" s="41" t="s">
        <v>6</v>
      </c>
      <c r="D125" s="100">
        <f aca="true" t="shared" si="20" ref="D125:L125">D99+D124</f>
        <v>0</v>
      </c>
      <c r="E125" s="100">
        <f t="shared" si="20"/>
        <v>0</v>
      </c>
      <c r="F125" s="52">
        <f t="shared" si="20"/>
        <v>20578</v>
      </c>
      <c r="G125" s="100">
        <f t="shared" si="20"/>
        <v>0</v>
      </c>
      <c r="H125" s="52">
        <f t="shared" si="20"/>
        <v>20578</v>
      </c>
      <c r="I125" s="100">
        <f t="shared" si="20"/>
        <v>0</v>
      </c>
      <c r="J125" s="52">
        <f t="shared" si="20"/>
        <v>20000</v>
      </c>
      <c r="K125" s="100">
        <f t="shared" si="20"/>
        <v>0</v>
      </c>
      <c r="L125" s="52">
        <f t="shared" si="20"/>
        <v>20000</v>
      </c>
    </row>
    <row r="126" spans="1:12" ht="12.75" customHeight="1">
      <c r="A126" s="39"/>
      <c r="B126" s="71"/>
      <c r="C126" s="72"/>
      <c r="D126" s="70"/>
      <c r="E126" s="70"/>
      <c r="F126" s="70"/>
      <c r="G126" s="60"/>
      <c r="H126" s="70"/>
      <c r="I126" s="60"/>
      <c r="J126" s="70"/>
      <c r="K126" s="70"/>
      <c r="L126" s="70"/>
    </row>
    <row r="127" spans="1:12" ht="26.25" customHeight="1">
      <c r="A127" s="73" t="s">
        <v>20</v>
      </c>
      <c r="B127" s="74">
        <v>3604</v>
      </c>
      <c r="C127" s="75" t="s">
        <v>48</v>
      </c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1:12" ht="26.25" customHeight="1">
      <c r="A128" s="73"/>
      <c r="B128" s="77">
        <v>0.108</v>
      </c>
      <c r="C128" s="75" t="s">
        <v>49</v>
      </c>
      <c r="D128" s="76"/>
      <c r="E128" s="76"/>
      <c r="F128" s="76"/>
      <c r="G128" s="76"/>
      <c r="H128" s="76"/>
      <c r="I128" s="76"/>
      <c r="J128" s="76"/>
      <c r="K128" s="76"/>
      <c r="L128" s="76"/>
    </row>
    <row r="129" spans="1:12" ht="26.25" customHeight="1">
      <c r="A129" s="73"/>
      <c r="B129" s="78">
        <v>1</v>
      </c>
      <c r="C129" s="56" t="s">
        <v>50</v>
      </c>
      <c r="D129" s="76"/>
      <c r="E129" s="76"/>
      <c r="F129" s="76"/>
      <c r="G129" s="76"/>
      <c r="H129" s="76"/>
      <c r="I129" s="76"/>
      <c r="J129" s="76"/>
      <c r="K129" s="76"/>
      <c r="L129" s="76"/>
    </row>
    <row r="130" spans="1:12" ht="26.25" customHeight="1">
      <c r="A130" s="73"/>
      <c r="B130" s="79" t="s">
        <v>82</v>
      </c>
      <c r="C130" s="13" t="s">
        <v>51</v>
      </c>
      <c r="D130" s="101">
        <v>0</v>
      </c>
      <c r="E130" s="101">
        <v>0</v>
      </c>
      <c r="F130" s="101">
        <v>0</v>
      </c>
      <c r="G130" s="121">
        <v>11347</v>
      </c>
      <c r="H130" s="101">
        <v>0</v>
      </c>
      <c r="I130" s="121">
        <v>11347</v>
      </c>
      <c r="J130" s="101">
        <v>0</v>
      </c>
      <c r="K130" s="76">
        <v>15377</v>
      </c>
      <c r="L130" s="76">
        <f>SUM(J130:K130)</f>
        <v>15377</v>
      </c>
    </row>
    <row r="131" spans="1:12" ht="26.25" customHeight="1">
      <c r="A131" s="73" t="s">
        <v>9</v>
      </c>
      <c r="B131" s="78">
        <v>1</v>
      </c>
      <c r="C131" s="56" t="s">
        <v>50</v>
      </c>
      <c r="D131" s="102">
        <f aca="true" t="shared" si="21" ref="D131:L131">D130</f>
        <v>0</v>
      </c>
      <c r="E131" s="102">
        <f t="shared" si="21"/>
        <v>0</v>
      </c>
      <c r="F131" s="102">
        <f t="shared" si="21"/>
        <v>0</v>
      </c>
      <c r="G131" s="112">
        <f t="shared" si="21"/>
        <v>11347</v>
      </c>
      <c r="H131" s="102">
        <f t="shared" si="21"/>
        <v>0</v>
      </c>
      <c r="I131" s="112">
        <f t="shared" si="21"/>
        <v>11347</v>
      </c>
      <c r="J131" s="102">
        <f t="shared" si="21"/>
        <v>0</v>
      </c>
      <c r="K131" s="114">
        <f t="shared" si="21"/>
        <v>15377</v>
      </c>
      <c r="L131" s="114">
        <f t="shared" si="21"/>
        <v>15377</v>
      </c>
    </row>
    <row r="132" spans="1:12" ht="12.75" customHeight="1">
      <c r="A132" s="73"/>
      <c r="B132" s="78"/>
      <c r="C132" s="56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ht="26.25" customHeight="1">
      <c r="A133" s="73"/>
      <c r="B133" s="78">
        <v>2</v>
      </c>
      <c r="C133" s="56" t="s">
        <v>52</v>
      </c>
      <c r="D133" s="76"/>
      <c r="E133" s="76"/>
      <c r="F133" s="76"/>
      <c r="G133" s="76"/>
      <c r="H133" s="76"/>
      <c r="I133" s="76"/>
      <c r="J133" s="76"/>
      <c r="K133" s="76"/>
      <c r="L133" s="76"/>
    </row>
    <row r="134" spans="1:12" ht="26.25" customHeight="1">
      <c r="A134" s="73"/>
      <c r="B134" s="79" t="s">
        <v>83</v>
      </c>
      <c r="C134" s="13" t="s">
        <v>53</v>
      </c>
      <c r="D134" s="101">
        <v>0</v>
      </c>
      <c r="E134" s="101">
        <v>0</v>
      </c>
      <c r="F134" s="101">
        <v>0</v>
      </c>
      <c r="G134" s="121">
        <v>1467</v>
      </c>
      <c r="H134" s="101">
        <v>0</v>
      </c>
      <c r="I134" s="121">
        <v>1467</v>
      </c>
      <c r="J134" s="101">
        <v>0</v>
      </c>
      <c r="K134" s="76">
        <v>1989</v>
      </c>
      <c r="L134" s="76">
        <f>SUM(J134:K134)</f>
        <v>1989</v>
      </c>
    </row>
    <row r="135" spans="1:12" ht="26.25" customHeight="1">
      <c r="A135" s="110" t="s">
        <v>9</v>
      </c>
      <c r="B135" s="94">
        <v>2</v>
      </c>
      <c r="C135" s="95" t="s">
        <v>52</v>
      </c>
      <c r="D135" s="102">
        <f aca="true" t="shared" si="22" ref="D135:L135">D134</f>
        <v>0</v>
      </c>
      <c r="E135" s="102">
        <f t="shared" si="22"/>
        <v>0</v>
      </c>
      <c r="F135" s="102">
        <f t="shared" si="22"/>
        <v>0</v>
      </c>
      <c r="G135" s="112">
        <f t="shared" si="22"/>
        <v>1467</v>
      </c>
      <c r="H135" s="102">
        <f t="shared" si="22"/>
        <v>0</v>
      </c>
      <c r="I135" s="112">
        <f t="shared" si="22"/>
        <v>1467</v>
      </c>
      <c r="J135" s="102">
        <f t="shared" si="22"/>
        <v>0</v>
      </c>
      <c r="K135" s="114">
        <f t="shared" si="22"/>
        <v>1989</v>
      </c>
      <c r="L135" s="114">
        <f t="shared" si="22"/>
        <v>1989</v>
      </c>
    </row>
    <row r="136" spans="1:12" ht="0.75" customHeight="1">
      <c r="A136" s="73"/>
      <c r="B136" s="78"/>
      <c r="C136" s="56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38.25">
      <c r="A137" s="73"/>
      <c r="B137" s="78">
        <v>3</v>
      </c>
      <c r="C137" s="56" t="s">
        <v>54</v>
      </c>
      <c r="D137" s="89"/>
      <c r="E137" s="76"/>
      <c r="F137" s="76"/>
      <c r="G137" s="76"/>
      <c r="H137" s="76"/>
      <c r="I137" s="76"/>
      <c r="J137" s="76"/>
      <c r="K137" s="76"/>
      <c r="L137" s="76"/>
    </row>
    <row r="138" spans="1:12" ht="27" customHeight="1">
      <c r="A138" s="73"/>
      <c r="B138" s="79" t="s">
        <v>84</v>
      </c>
      <c r="C138" s="13" t="s">
        <v>55</v>
      </c>
      <c r="D138" s="97">
        <v>0</v>
      </c>
      <c r="E138" s="101">
        <v>0</v>
      </c>
      <c r="F138" s="101">
        <v>0</v>
      </c>
      <c r="G138" s="121">
        <v>840</v>
      </c>
      <c r="H138" s="101">
        <v>0</v>
      </c>
      <c r="I138" s="121">
        <v>840</v>
      </c>
      <c r="J138" s="101">
        <v>0</v>
      </c>
      <c r="K138" s="76">
        <v>1139</v>
      </c>
      <c r="L138" s="76">
        <f>SUM(J138:K138)</f>
        <v>1139</v>
      </c>
    </row>
    <row r="139" spans="1:12" ht="27" customHeight="1">
      <c r="A139" s="73"/>
      <c r="B139" s="79" t="s">
        <v>85</v>
      </c>
      <c r="C139" s="13" t="s">
        <v>56</v>
      </c>
      <c r="D139" s="97">
        <v>0</v>
      </c>
      <c r="E139" s="101">
        <v>0</v>
      </c>
      <c r="F139" s="101">
        <v>0</v>
      </c>
      <c r="G139" s="121">
        <v>1463</v>
      </c>
      <c r="H139" s="101">
        <v>0</v>
      </c>
      <c r="I139" s="121">
        <v>1463</v>
      </c>
      <c r="J139" s="101">
        <v>0</v>
      </c>
      <c r="K139" s="76">
        <v>1982</v>
      </c>
      <c r="L139" s="76">
        <f>SUM(J139:K139)</f>
        <v>1982</v>
      </c>
    </row>
    <row r="140" spans="1:12" ht="27" customHeight="1">
      <c r="A140" s="73"/>
      <c r="B140" s="79" t="s">
        <v>86</v>
      </c>
      <c r="C140" s="13" t="s">
        <v>57</v>
      </c>
      <c r="D140" s="101">
        <v>0</v>
      </c>
      <c r="E140" s="101">
        <v>0</v>
      </c>
      <c r="F140" s="101">
        <v>0</v>
      </c>
      <c r="G140" s="121">
        <v>444</v>
      </c>
      <c r="H140" s="101">
        <v>0</v>
      </c>
      <c r="I140" s="121">
        <v>444</v>
      </c>
      <c r="J140" s="101">
        <v>0</v>
      </c>
      <c r="K140" s="76">
        <v>601</v>
      </c>
      <c r="L140" s="76">
        <f>SUM(J140:K140)</f>
        <v>601</v>
      </c>
    </row>
    <row r="141" spans="1:12" ht="27" customHeight="1">
      <c r="A141" s="73"/>
      <c r="B141" s="79" t="s">
        <v>95</v>
      </c>
      <c r="C141" s="13" t="s">
        <v>58</v>
      </c>
      <c r="D141" s="101">
        <v>0</v>
      </c>
      <c r="E141" s="101">
        <v>0</v>
      </c>
      <c r="F141" s="101">
        <v>0</v>
      </c>
      <c r="G141" s="121">
        <v>575</v>
      </c>
      <c r="H141" s="101">
        <v>0</v>
      </c>
      <c r="I141" s="121">
        <v>575</v>
      </c>
      <c r="J141" s="101">
        <v>0</v>
      </c>
      <c r="K141" s="76">
        <v>779</v>
      </c>
      <c r="L141" s="76">
        <f>SUM(J141:K141)</f>
        <v>779</v>
      </c>
    </row>
    <row r="142" spans="1:12" ht="27" customHeight="1">
      <c r="A142" s="104"/>
      <c r="B142" s="108" t="s">
        <v>96</v>
      </c>
      <c r="C142" s="109" t="s">
        <v>59</v>
      </c>
      <c r="D142" s="103">
        <v>0</v>
      </c>
      <c r="E142" s="103">
        <v>0</v>
      </c>
      <c r="F142" s="103">
        <v>0</v>
      </c>
      <c r="G142" s="113">
        <v>1157</v>
      </c>
      <c r="H142" s="103">
        <v>0</v>
      </c>
      <c r="I142" s="113">
        <v>1157</v>
      </c>
      <c r="J142" s="103">
        <v>0</v>
      </c>
      <c r="K142" s="96">
        <v>1568</v>
      </c>
      <c r="L142" s="96">
        <f>SUM(J142:K142)</f>
        <v>1568</v>
      </c>
    </row>
    <row r="143" spans="1:12" ht="38.25">
      <c r="A143" s="73" t="s">
        <v>9</v>
      </c>
      <c r="B143" s="78">
        <v>3</v>
      </c>
      <c r="C143" s="56" t="s">
        <v>54</v>
      </c>
      <c r="D143" s="103">
        <f aca="true" t="shared" si="23" ref="D143:L143">SUM(D138:D142)</f>
        <v>0</v>
      </c>
      <c r="E143" s="103">
        <f t="shared" si="23"/>
        <v>0</v>
      </c>
      <c r="F143" s="103">
        <f t="shared" si="23"/>
        <v>0</v>
      </c>
      <c r="G143" s="113">
        <f t="shared" si="23"/>
        <v>4479</v>
      </c>
      <c r="H143" s="103">
        <f t="shared" si="23"/>
        <v>0</v>
      </c>
      <c r="I143" s="113">
        <f t="shared" si="23"/>
        <v>4479</v>
      </c>
      <c r="J143" s="103">
        <f t="shared" si="23"/>
        <v>0</v>
      </c>
      <c r="K143" s="93">
        <f t="shared" si="23"/>
        <v>6069</v>
      </c>
      <c r="L143" s="93">
        <f t="shared" si="23"/>
        <v>6069</v>
      </c>
    </row>
    <row r="144" spans="1:12" ht="27" customHeight="1">
      <c r="A144" s="104" t="s">
        <v>9</v>
      </c>
      <c r="B144" s="106">
        <v>0.108</v>
      </c>
      <c r="C144" s="107" t="s">
        <v>49</v>
      </c>
      <c r="D144" s="102">
        <f aca="true" t="shared" si="24" ref="D144:L144">D131+D135+D143</f>
        <v>0</v>
      </c>
      <c r="E144" s="102">
        <f t="shared" si="24"/>
        <v>0</v>
      </c>
      <c r="F144" s="102">
        <f t="shared" si="24"/>
        <v>0</v>
      </c>
      <c r="G144" s="112">
        <f t="shared" si="24"/>
        <v>17293</v>
      </c>
      <c r="H144" s="102">
        <f t="shared" si="24"/>
        <v>0</v>
      </c>
      <c r="I144" s="112">
        <f t="shared" si="24"/>
        <v>17293</v>
      </c>
      <c r="J144" s="102">
        <f t="shared" si="24"/>
        <v>0</v>
      </c>
      <c r="K144" s="88">
        <f t="shared" si="24"/>
        <v>23435</v>
      </c>
      <c r="L144" s="88">
        <f t="shared" si="24"/>
        <v>23435</v>
      </c>
    </row>
    <row r="145" spans="1:12" ht="12.75">
      <c r="A145" s="104"/>
      <c r="B145" s="108"/>
      <c r="C145" s="109"/>
      <c r="D145" s="76"/>
      <c r="E145" s="76"/>
      <c r="F145" s="76"/>
      <c r="G145" s="76"/>
      <c r="H145" s="76"/>
      <c r="I145" s="76"/>
      <c r="J145" s="76"/>
      <c r="K145" s="76"/>
      <c r="L145" s="76"/>
    </row>
    <row r="146" spans="1:12" ht="27" customHeight="1">
      <c r="A146" s="104"/>
      <c r="B146" s="106">
        <v>0.2</v>
      </c>
      <c r="C146" s="107" t="s">
        <v>60</v>
      </c>
      <c r="D146" s="76"/>
      <c r="E146" s="76"/>
      <c r="F146" s="76"/>
      <c r="G146" s="76"/>
      <c r="H146" s="76"/>
      <c r="I146" s="76"/>
      <c r="J146" s="76"/>
      <c r="K146" s="76"/>
      <c r="L146" s="76"/>
    </row>
    <row r="147" spans="1:12" ht="12.75">
      <c r="A147" s="73"/>
      <c r="B147" s="80">
        <v>41</v>
      </c>
      <c r="C147" s="13" t="s">
        <v>61</v>
      </c>
      <c r="F147" s="76"/>
      <c r="G147" s="76"/>
      <c r="H147" s="76"/>
      <c r="I147" s="76"/>
      <c r="J147" s="76"/>
      <c r="K147" s="76"/>
      <c r="L147" s="76"/>
    </row>
    <row r="148" spans="1:12" ht="27" customHeight="1">
      <c r="A148" s="73"/>
      <c r="B148" s="78">
        <v>1</v>
      </c>
      <c r="C148" s="56" t="s">
        <v>50</v>
      </c>
      <c r="D148" s="76"/>
      <c r="E148" s="76"/>
      <c r="F148" s="76"/>
      <c r="G148" s="76"/>
      <c r="H148" s="76"/>
      <c r="I148" s="76"/>
      <c r="J148" s="76"/>
      <c r="K148" s="76"/>
      <c r="L148" s="76"/>
    </row>
    <row r="149" spans="1:12" ht="27" customHeight="1">
      <c r="A149" s="73"/>
      <c r="B149" s="79" t="s">
        <v>87</v>
      </c>
      <c r="C149" s="13" t="s">
        <v>51</v>
      </c>
      <c r="D149" s="101">
        <v>0</v>
      </c>
      <c r="E149" s="101">
        <v>0</v>
      </c>
      <c r="F149" s="101">
        <v>0</v>
      </c>
      <c r="G149" s="121">
        <v>62</v>
      </c>
      <c r="H149" s="101">
        <v>0</v>
      </c>
      <c r="I149" s="121">
        <v>62</v>
      </c>
      <c r="J149" s="101">
        <v>0</v>
      </c>
      <c r="K149" s="76">
        <v>66</v>
      </c>
      <c r="L149" s="76">
        <f>SUM(J149:K149)</f>
        <v>66</v>
      </c>
    </row>
    <row r="150" spans="1:12" ht="27" customHeight="1">
      <c r="A150" s="73" t="s">
        <v>9</v>
      </c>
      <c r="B150" s="78">
        <v>1</v>
      </c>
      <c r="C150" s="56" t="s">
        <v>50</v>
      </c>
      <c r="D150" s="102">
        <f aca="true" t="shared" si="25" ref="D150:L150">D149</f>
        <v>0</v>
      </c>
      <c r="E150" s="102">
        <f t="shared" si="25"/>
        <v>0</v>
      </c>
      <c r="F150" s="102">
        <f t="shared" si="25"/>
        <v>0</v>
      </c>
      <c r="G150" s="112">
        <f t="shared" si="25"/>
        <v>62</v>
      </c>
      <c r="H150" s="102">
        <f t="shared" si="25"/>
        <v>0</v>
      </c>
      <c r="I150" s="112">
        <f t="shared" si="25"/>
        <v>62</v>
      </c>
      <c r="J150" s="102">
        <f t="shared" si="25"/>
        <v>0</v>
      </c>
      <c r="K150" s="114">
        <f t="shared" si="25"/>
        <v>66</v>
      </c>
      <c r="L150" s="114">
        <f t="shared" si="25"/>
        <v>66</v>
      </c>
    </row>
    <row r="151" spans="1:12" ht="12.75">
      <c r="A151" s="73"/>
      <c r="B151" s="77"/>
      <c r="C151" s="75"/>
      <c r="D151" s="76"/>
      <c r="E151" s="76"/>
      <c r="F151" s="76"/>
      <c r="G151" s="76"/>
      <c r="H151" s="76"/>
      <c r="I151" s="76"/>
      <c r="J151" s="76"/>
      <c r="K151" s="76"/>
      <c r="L151" s="76"/>
    </row>
    <row r="152" spans="1:12" ht="27" customHeight="1">
      <c r="A152" s="104"/>
      <c r="B152" s="59">
        <v>2</v>
      </c>
      <c r="C152" s="56" t="s">
        <v>52</v>
      </c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1:12" ht="27" customHeight="1">
      <c r="A153" s="110"/>
      <c r="B153" s="105" t="s">
        <v>97</v>
      </c>
      <c r="C153" s="92" t="s">
        <v>53</v>
      </c>
      <c r="D153" s="103">
        <v>0</v>
      </c>
      <c r="E153" s="103">
        <v>0</v>
      </c>
      <c r="F153" s="103">
        <v>0</v>
      </c>
      <c r="G153" s="113">
        <v>8</v>
      </c>
      <c r="H153" s="103">
        <v>0</v>
      </c>
      <c r="I153" s="113">
        <v>8</v>
      </c>
      <c r="J153" s="103">
        <v>0</v>
      </c>
      <c r="K153" s="96">
        <v>9</v>
      </c>
      <c r="L153" s="96">
        <f>SUM(J153:K153)</f>
        <v>9</v>
      </c>
    </row>
    <row r="154" spans="1:12" ht="27" customHeight="1">
      <c r="A154" s="73" t="s">
        <v>9</v>
      </c>
      <c r="B154" s="78">
        <v>2</v>
      </c>
      <c r="C154" s="56" t="s">
        <v>52</v>
      </c>
      <c r="D154" s="103">
        <f aca="true" t="shared" si="26" ref="D154:L154">D153</f>
        <v>0</v>
      </c>
      <c r="E154" s="103">
        <f t="shared" si="26"/>
        <v>0</v>
      </c>
      <c r="F154" s="103">
        <f t="shared" si="26"/>
        <v>0</v>
      </c>
      <c r="G154" s="113">
        <f t="shared" si="26"/>
        <v>8</v>
      </c>
      <c r="H154" s="103">
        <f t="shared" si="26"/>
        <v>0</v>
      </c>
      <c r="I154" s="113">
        <f t="shared" si="26"/>
        <v>8</v>
      </c>
      <c r="J154" s="103">
        <f t="shared" si="26"/>
        <v>0</v>
      </c>
      <c r="K154" s="93">
        <f t="shared" si="26"/>
        <v>9</v>
      </c>
      <c r="L154" s="93">
        <f t="shared" si="26"/>
        <v>9</v>
      </c>
    </row>
    <row r="155" spans="1:12" ht="10.5" customHeight="1">
      <c r="A155" s="73"/>
      <c r="B155" s="77"/>
      <c r="C155" s="75"/>
      <c r="D155" s="76"/>
      <c r="E155" s="76"/>
      <c r="F155" s="76"/>
      <c r="G155" s="76"/>
      <c r="H155" s="76"/>
      <c r="I155" s="76"/>
      <c r="J155" s="76"/>
      <c r="K155" s="76"/>
      <c r="L155" s="76"/>
    </row>
    <row r="156" spans="1:12" ht="38.25">
      <c r="A156" s="73"/>
      <c r="B156" s="78">
        <v>3</v>
      </c>
      <c r="C156" s="56" t="s">
        <v>54</v>
      </c>
      <c r="D156" s="76"/>
      <c r="E156" s="76"/>
      <c r="F156" s="76"/>
      <c r="G156" s="76"/>
      <c r="H156" s="76"/>
      <c r="I156" s="76"/>
      <c r="J156" s="76"/>
      <c r="K156" s="76"/>
      <c r="L156" s="76"/>
    </row>
    <row r="157" spans="1:12" ht="27" customHeight="1">
      <c r="A157" s="73"/>
      <c r="B157" s="79" t="s">
        <v>88</v>
      </c>
      <c r="C157" s="13" t="s">
        <v>55</v>
      </c>
      <c r="D157" s="97">
        <v>0</v>
      </c>
      <c r="E157" s="101">
        <v>0</v>
      </c>
      <c r="F157" s="101">
        <v>0</v>
      </c>
      <c r="G157" s="121">
        <v>5</v>
      </c>
      <c r="H157" s="101">
        <v>0</v>
      </c>
      <c r="I157" s="121">
        <v>5</v>
      </c>
      <c r="J157" s="101">
        <v>0</v>
      </c>
      <c r="K157" s="76">
        <v>5</v>
      </c>
      <c r="L157" s="76">
        <f>SUM(J157:K157)</f>
        <v>5</v>
      </c>
    </row>
    <row r="158" spans="1:12" ht="27" customHeight="1">
      <c r="A158" s="73"/>
      <c r="B158" s="79" t="s">
        <v>89</v>
      </c>
      <c r="C158" s="13" t="s">
        <v>56</v>
      </c>
      <c r="D158" s="97">
        <v>0</v>
      </c>
      <c r="E158" s="101">
        <v>0</v>
      </c>
      <c r="F158" s="101">
        <v>0</v>
      </c>
      <c r="G158" s="121">
        <v>8</v>
      </c>
      <c r="H158" s="101">
        <v>0</v>
      </c>
      <c r="I158" s="121">
        <v>8</v>
      </c>
      <c r="J158" s="101">
        <v>0</v>
      </c>
      <c r="K158" s="76">
        <v>8</v>
      </c>
      <c r="L158" s="76">
        <f>SUM(J158:K158)</f>
        <v>8</v>
      </c>
    </row>
    <row r="159" spans="1:12" ht="27" customHeight="1">
      <c r="A159" s="104"/>
      <c r="B159" s="108" t="s">
        <v>90</v>
      </c>
      <c r="C159" s="109" t="s">
        <v>57</v>
      </c>
      <c r="D159" s="126">
        <v>0</v>
      </c>
      <c r="E159" s="126">
        <v>0</v>
      </c>
      <c r="F159" s="126">
        <v>0</v>
      </c>
      <c r="G159" s="86">
        <v>2</v>
      </c>
      <c r="H159" s="126">
        <v>0</v>
      </c>
      <c r="I159" s="86">
        <v>2</v>
      </c>
      <c r="J159" s="126">
        <v>0</v>
      </c>
      <c r="K159" s="118">
        <v>3</v>
      </c>
      <c r="L159" s="118">
        <f>SUM(J159:K159)</f>
        <v>3</v>
      </c>
    </row>
    <row r="160" spans="1:12" ht="27" customHeight="1">
      <c r="A160" s="73"/>
      <c r="B160" s="79" t="s">
        <v>98</v>
      </c>
      <c r="C160" s="13" t="s">
        <v>58</v>
      </c>
      <c r="D160" s="101">
        <v>0</v>
      </c>
      <c r="E160" s="101">
        <v>0</v>
      </c>
      <c r="F160" s="101">
        <v>0</v>
      </c>
      <c r="G160" s="121">
        <v>3</v>
      </c>
      <c r="H160" s="101">
        <v>0</v>
      </c>
      <c r="I160" s="121">
        <v>3</v>
      </c>
      <c r="J160" s="101">
        <v>0</v>
      </c>
      <c r="K160" s="76">
        <v>3</v>
      </c>
      <c r="L160" s="76">
        <f>SUM(J160:K160)</f>
        <v>3</v>
      </c>
    </row>
    <row r="161" spans="1:12" ht="27" customHeight="1">
      <c r="A161" s="73"/>
      <c r="B161" s="79" t="s">
        <v>99</v>
      </c>
      <c r="C161" s="13" t="s">
        <v>59</v>
      </c>
      <c r="D161" s="101">
        <v>0</v>
      </c>
      <c r="E161" s="101">
        <v>0</v>
      </c>
      <c r="F161" s="101">
        <v>0</v>
      </c>
      <c r="G161" s="121">
        <v>6</v>
      </c>
      <c r="H161" s="101">
        <v>0</v>
      </c>
      <c r="I161" s="121">
        <v>6</v>
      </c>
      <c r="J161" s="101">
        <v>0</v>
      </c>
      <c r="K161" s="76">
        <v>7</v>
      </c>
      <c r="L161" s="76">
        <f>SUM(J161:K161)</f>
        <v>7</v>
      </c>
    </row>
    <row r="162" spans="1:12" ht="38.25">
      <c r="A162" s="73" t="s">
        <v>9</v>
      </c>
      <c r="B162" s="78">
        <v>3</v>
      </c>
      <c r="C162" s="56" t="s">
        <v>54</v>
      </c>
      <c r="D162" s="102">
        <f aca="true" t="shared" si="27" ref="D162:L162">SUM(D157:D161)</f>
        <v>0</v>
      </c>
      <c r="E162" s="102">
        <f t="shared" si="27"/>
        <v>0</v>
      </c>
      <c r="F162" s="102">
        <f t="shared" si="27"/>
        <v>0</v>
      </c>
      <c r="G162" s="112">
        <f t="shared" si="27"/>
        <v>24</v>
      </c>
      <c r="H162" s="102">
        <f t="shared" si="27"/>
        <v>0</v>
      </c>
      <c r="I162" s="112">
        <f t="shared" si="27"/>
        <v>24</v>
      </c>
      <c r="J162" s="102">
        <f t="shared" si="27"/>
        <v>0</v>
      </c>
      <c r="K162" s="114">
        <f t="shared" si="27"/>
        <v>26</v>
      </c>
      <c r="L162" s="114">
        <f t="shared" si="27"/>
        <v>26</v>
      </c>
    </row>
    <row r="163" spans="1:12" ht="12.75">
      <c r="A163" s="73" t="s">
        <v>9</v>
      </c>
      <c r="B163" s="80">
        <v>41</v>
      </c>
      <c r="C163" s="13" t="s">
        <v>61</v>
      </c>
      <c r="D163" s="102">
        <f aca="true" t="shared" si="28" ref="D163:L163">D150+D154+D162</f>
        <v>0</v>
      </c>
      <c r="E163" s="102">
        <f t="shared" si="28"/>
        <v>0</v>
      </c>
      <c r="F163" s="102">
        <f t="shared" si="28"/>
        <v>0</v>
      </c>
      <c r="G163" s="112">
        <f t="shared" si="28"/>
        <v>94</v>
      </c>
      <c r="H163" s="102">
        <f t="shared" si="28"/>
        <v>0</v>
      </c>
      <c r="I163" s="112">
        <f t="shared" si="28"/>
        <v>94</v>
      </c>
      <c r="J163" s="102">
        <f t="shared" si="28"/>
        <v>0</v>
      </c>
      <c r="K163" s="114">
        <f t="shared" si="28"/>
        <v>101</v>
      </c>
      <c r="L163" s="114">
        <f t="shared" si="28"/>
        <v>101</v>
      </c>
    </row>
    <row r="164" spans="1:12" ht="10.5" customHeight="1">
      <c r="A164" s="104"/>
      <c r="B164" s="80"/>
      <c r="C164" s="10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1:12" ht="25.5">
      <c r="A165" s="104"/>
      <c r="B165" s="108">
        <v>93</v>
      </c>
      <c r="C165" s="109" t="s">
        <v>62</v>
      </c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ht="25.5">
      <c r="A166" s="73"/>
      <c r="B166" s="78">
        <v>1</v>
      </c>
      <c r="C166" s="56" t="s">
        <v>50</v>
      </c>
      <c r="D166" s="76"/>
      <c r="E166" s="76"/>
      <c r="F166" s="76"/>
      <c r="G166" s="76"/>
      <c r="H166" s="76"/>
      <c r="I166" s="76"/>
      <c r="J166" s="76"/>
      <c r="K166" s="76"/>
      <c r="L166" s="76"/>
    </row>
    <row r="167" spans="1:12" ht="25.5">
      <c r="A167" s="73"/>
      <c r="B167" s="79" t="s">
        <v>91</v>
      </c>
      <c r="C167" s="13" t="s">
        <v>51</v>
      </c>
      <c r="D167" s="101">
        <v>0</v>
      </c>
      <c r="E167" s="101">
        <v>0</v>
      </c>
      <c r="F167" s="101">
        <v>0</v>
      </c>
      <c r="G167" s="121">
        <v>1579</v>
      </c>
      <c r="H167" s="101">
        <v>0</v>
      </c>
      <c r="I167" s="121">
        <v>1579</v>
      </c>
      <c r="J167" s="101">
        <v>0</v>
      </c>
      <c r="K167" s="76">
        <v>1833</v>
      </c>
      <c r="L167" s="76">
        <f>SUM(J167:K167)</f>
        <v>1833</v>
      </c>
    </row>
    <row r="168" spans="1:12" ht="25.5">
      <c r="A168" s="73" t="s">
        <v>9</v>
      </c>
      <c r="B168" s="78">
        <v>1</v>
      </c>
      <c r="C168" s="56" t="s">
        <v>50</v>
      </c>
      <c r="D168" s="102">
        <f aca="true" t="shared" si="29" ref="D168:L168">D167</f>
        <v>0</v>
      </c>
      <c r="E168" s="102">
        <f t="shared" si="29"/>
        <v>0</v>
      </c>
      <c r="F168" s="102">
        <f t="shared" si="29"/>
        <v>0</v>
      </c>
      <c r="G168" s="112">
        <f t="shared" si="29"/>
        <v>1579</v>
      </c>
      <c r="H168" s="102">
        <f t="shared" si="29"/>
        <v>0</v>
      </c>
      <c r="I168" s="112">
        <f t="shared" si="29"/>
        <v>1579</v>
      </c>
      <c r="J168" s="102">
        <f t="shared" si="29"/>
        <v>0</v>
      </c>
      <c r="K168" s="114">
        <f t="shared" si="29"/>
        <v>1833</v>
      </c>
      <c r="L168" s="114">
        <f t="shared" si="29"/>
        <v>1833</v>
      </c>
    </row>
    <row r="169" spans="1:12" ht="10.5" customHeight="1">
      <c r="A169" s="73"/>
      <c r="B169" s="77"/>
      <c r="C169" s="75"/>
      <c r="D169" s="76"/>
      <c r="E169" s="76"/>
      <c r="F169" s="76"/>
      <c r="G169" s="76"/>
      <c r="H169" s="76"/>
      <c r="I169" s="76"/>
      <c r="J169" s="76"/>
      <c r="K169" s="76"/>
      <c r="L169" s="76"/>
    </row>
    <row r="170" spans="1:12" ht="25.5">
      <c r="A170" s="104"/>
      <c r="B170" s="59">
        <v>2</v>
      </c>
      <c r="C170" s="56" t="s">
        <v>52</v>
      </c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1:12" ht="25.5">
      <c r="A171" s="110"/>
      <c r="B171" s="105" t="s">
        <v>100</v>
      </c>
      <c r="C171" s="92" t="s">
        <v>53</v>
      </c>
      <c r="D171" s="103">
        <v>0</v>
      </c>
      <c r="E171" s="103">
        <v>0</v>
      </c>
      <c r="F171" s="103">
        <v>0</v>
      </c>
      <c r="G171" s="113">
        <v>204</v>
      </c>
      <c r="H171" s="103">
        <v>0</v>
      </c>
      <c r="I171" s="113">
        <v>204</v>
      </c>
      <c r="J171" s="103">
        <v>0</v>
      </c>
      <c r="K171" s="96">
        <v>237</v>
      </c>
      <c r="L171" s="96">
        <f>SUM(J171:K171)</f>
        <v>237</v>
      </c>
    </row>
    <row r="172" spans="1:12" ht="25.5">
      <c r="A172" s="73" t="s">
        <v>9</v>
      </c>
      <c r="B172" s="78">
        <v>2</v>
      </c>
      <c r="C172" s="56" t="s">
        <v>52</v>
      </c>
      <c r="D172" s="103">
        <f aca="true" t="shared" si="30" ref="D172:L172">D171</f>
        <v>0</v>
      </c>
      <c r="E172" s="103">
        <f t="shared" si="30"/>
        <v>0</v>
      </c>
      <c r="F172" s="103">
        <f t="shared" si="30"/>
        <v>0</v>
      </c>
      <c r="G172" s="113">
        <f t="shared" si="30"/>
        <v>204</v>
      </c>
      <c r="H172" s="103">
        <f t="shared" si="30"/>
        <v>0</v>
      </c>
      <c r="I172" s="113">
        <f t="shared" si="30"/>
        <v>204</v>
      </c>
      <c r="J172" s="103">
        <f t="shared" si="30"/>
        <v>0</v>
      </c>
      <c r="K172" s="93">
        <f t="shared" si="30"/>
        <v>237</v>
      </c>
      <c r="L172" s="93">
        <f t="shared" si="30"/>
        <v>237</v>
      </c>
    </row>
    <row r="173" spans="1:12" ht="12.75">
      <c r="A173" s="73"/>
      <c r="B173" s="77"/>
      <c r="C173" s="75"/>
      <c r="D173" s="76"/>
      <c r="E173" s="76"/>
      <c r="F173" s="76"/>
      <c r="G173" s="76"/>
      <c r="H173" s="76"/>
      <c r="I173" s="76"/>
      <c r="J173" s="76"/>
      <c r="K173" s="76"/>
      <c r="L173" s="76"/>
    </row>
    <row r="174" spans="1:12" ht="38.25">
      <c r="A174" s="73"/>
      <c r="B174" s="78">
        <v>3</v>
      </c>
      <c r="C174" s="56" t="s">
        <v>54</v>
      </c>
      <c r="D174" s="76"/>
      <c r="E174" s="76"/>
      <c r="F174" s="76"/>
      <c r="G174" s="76"/>
      <c r="H174" s="76"/>
      <c r="I174" s="76"/>
      <c r="J174" s="76"/>
      <c r="K174" s="76"/>
      <c r="L174" s="76"/>
    </row>
    <row r="175" spans="1:12" ht="25.5">
      <c r="A175" s="73"/>
      <c r="B175" s="79" t="s">
        <v>92</v>
      </c>
      <c r="C175" s="13" t="s">
        <v>55</v>
      </c>
      <c r="D175" s="97">
        <v>0</v>
      </c>
      <c r="E175" s="101">
        <v>0</v>
      </c>
      <c r="F175" s="101">
        <v>0</v>
      </c>
      <c r="G175" s="121">
        <v>117</v>
      </c>
      <c r="H175" s="101">
        <v>0</v>
      </c>
      <c r="I175" s="121">
        <v>117</v>
      </c>
      <c r="J175" s="101">
        <v>0</v>
      </c>
      <c r="K175" s="76">
        <v>136</v>
      </c>
      <c r="L175" s="76">
        <f>SUM(J175:K175)</f>
        <v>136</v>
      </c>
    </row>
    <row r="176" spans="1:12" ht="25.5">
      <c r="A176" s="73"/>
      <c r="B176" s="79" t="s">
        <v>93</v>
      </c>
      <c r="C176" s="13" t="s">
        <v>56</v>
      </c>
      <c r="D176" s="97">
        <v>0</v>
      </c>
      <c r="E176" s="101">
        <v>0</v>
      </c>
      <c r="F176" s="101">
        <v>0</v>
      </c>
      <c r="G176" s="121">
        <v>204</v>
      </c>
      <c r="H176" s="101">
        <v>0</v>
      </c>
      <c r="I176" s="121">
        <v>204</v>
      </c>
      <c r="J176" s="101">
        <v>0</v>
      </c>
      <c r="K176" s="76">
        <v>236</v>
      </c>
      <c r="L176" s="76">
        <f>SUM(J176:K176)</f>
        <v>236</v>
      </c>
    </row>
    <row r="177" spans="1:12" ht="25.5">
      <c r="A177" s="104"/>
      <c r="B177" s="108" t="s">
        <v>94</v>
      </c>
      <c r="C177" s="109" t="s">
        <v>57</v>
      </c>
      <c r="D177" s="126">
        <v>0</v>
      </c>
      <c r="E177" s="126">
        <v>0</v>
      </c>
      <c r="F177" s="126">
        <v>0</v>
      </c>
      <c r="G177" s="86">
        <v>62</v>
      </c>
      <c r="H177" s="126">
        <v>0</v>
      </c>
      <c r="I177" s="86">
        <v>62</v>
      </c>
      <c r="J177" s="126">
        <v>0</v>
      </c>
      <c r="K177" s="118">
        <v>72</v>
      </c>
      <c r="L177" s="118">
        <f>SUM(J177:K177)</f>
        <v>72</v>
      </c>
    </row>
    <row r="178" spans="1:12" ht="25.5">
      <c r="A178" s="73"/>
      <c r="B178" s="79" t="s">
        <v>101</v>
      </c>
      <c r="C178" s="13" t="s">
        <v>58</v>
      </c>
      <c r="D178" s="101">
        <v>0</v>
      </c>
      <c r="E178" s="101">
        <v>0</v>
      </c>
      <c r="F178" s="101">
        <v>0</v>
      </c>
      <c r="G178" s="121">
        <v>80</v>
      </c>
      <c r="H178" s="101">
        <v>0</v>
      </c>
      <c r="I178" s="121">
        <v>80</v>
      </c>
      <c r="J178" s="101">
        <v>0</v>
      </c>
      <c r="K178" s="76">
        <v>93</v>
      </c>
      <c r="L178" s="76">
        <f>SUM(J178:K178)</f>
        <v>93</v>
      </c>
    </row>
    <row r="179" spans="1:12" ht="25.5">
      <c r="A179" s="73"/>
      <c r="B179" s="79" t="s">
        <v>102</v>
      </c>
      <c r="C179" s="13" t="s">
        <v>59</v>
      </c>
      <c r="D179" s="101">
        <v>0</v>
      </c>
      <c r="E179" s="101">
        <v>0</v>
      </c>
      <c r="F179" s="101">
        <v>0</v>
      </c>
      <c r="G179" s="121">
        <v>161</v>
      </c>
      <c r="H179" s="101">
        <v>0</v>
      </c>
      <c r="I179" s="121">
        <v>161</v>
      </c>
      <c r="J179" s="101">
        <v>0</v>
      </c>
      <c r="K179" s="76">
        <v>187</v>
      </c>
      <c r="L179" s="76">
        <f>SUM(J179:K179)</f>
        <v>187</v>
      </c>
    </row>
    <row r="180" spans="1:12" ht="38.25">
      <c r="A180" s="73" t="s">
        <v>9</v>
      </c>
      <c r="B180" s="78">
        <v>3</v>
      </c>
      <c r="C180" s="56" t="s">
        <v>54</v>
      </c>
      <c r="D180" s="102">
        <f aca="true" t="shared" si="31" ref="D180:L180">SUM(D175:D179)</f>
        <v>0</v>
      </c>
      <c r="E180" s="102">
        <f t="shared" si="31"/>
        <v>0</v>
      </c>
      <c r="F180" s="102">
        <f t="shared" si="31"/>
        <v>0</v>
      </c>
      <c r="G180" s="112">
        <f t="shared" si="31"/>
        <v>624</v>
      </c>
      <c r="H180" s="102">
        <f t="shared" si="31"/>
        <v>0</v>
      </c>
      <c r="I180" s="112">
        <f t="shared" si="31"/>
        <v>624</v>
      </c>
      <c r="J180" s="102">
        <f t="shared" si="31"/>
        <v>0</v>
      </c>
      <c r="K180" s="114">
        <f t="shared" si="31"/>
        <v>724</v>
      </c>
      <c r="L180" s="114">
        <f t="shared" si="31"/>
        <v>724</v>
      </c>
    </row>
    <row r="181" spans="1:12" ht="25.5">
      <c r="A181" s="73" t="s">
        <v>9</v>
      </c>
      <c r="B181" s="79">
        <v>93</v>
      </c>
      <c r="C181" s="13" t="s">
        <v>62</v>
      </c>
      <c r="D181" s="102">
        <f aca="true" t="shared" si="32" ref="D181:L181">D168+D172+D180</f>
        <v>0</v>
      </c>
      <c r="E181" s="102">
        <f t="shared" si="32"/>
        <v>0</v>
      </c>
      <c r="F181" s="102">
        <f t="shared" si="32"/>
        <v>0</v>
      </c>
      <c r="G181" s="112">
        <f t="shared" si="32"/>
        <v>2407</v>
      </c>
      <c r="H181" s="102">
        <f t="shared" si="32"/>
        <v>0</v>
      </c>
      <c r="I181" s="112">
        <f t="shared" si="32"/>
        <v>2407</v>
      </c>
      <c r="J181" s="102">
        <f t="shared" si="32"/>
        <v>0</v>
      </c>
      <c r="K181" s="88">
        <f t="shared" si="32"/>
        <v>2794</v>
      </c>
      <c r="L181" s="88">
        <f t="shared" si="32"/>
        <v>2794</v>
      </c>
    </row>
    <row r="182" spans="1:12" ht="12.75">
      <c r="A182" s="73"/>
      <c r="B182" s="79"/>
      <c r="C182" s="13"/>
      <c r="D182" s="123"/>
      <c r="E182" s="123"/>
      <c r="F182" s="124"/>
      <c r="G182" s="124"/>
      <c r="H182" s="123"/>
      <c r="I182" s="123"/>
      <c r="J182" s="123"/>
      <c r="K182" s="125"/>
      <c r="L182" s="125"/>
    </row>
    <row r="183" spans="1:12" ht="25.5">
      <c r="A183" s="104"/>
      <c r="B183" s="108">
        <v>94</v>
      </c>
      <c r="C183" s="109" t="s">
        <v>112</v>
      </c>
      <c r="D183" s="126"/>
      <c r="E183" s="126"/>
      <c r="F183" s="86"/>
      <c r="G183" s="86"/>
      <c r="H183" s="126"/>
      <c r="I183" s="126"/>
      <c r="J183" s="126"/>
      <c r="K183" s="118"/>
      <c r="L183" s="118"/>
    </row>
    <row r="184" spans="1:12" ht="25.5">
      <c r="A184" s="73"/>
      <c r="B184" s="78">
        <v>1</v>
      </c>
      <c r="C184" s="56" t="s">
        <v>50</v>
      </c>
      <c r="D184" s="126"/>
      <c r="E184" s="126"/>
      <c r="F184" s="86"/>
      <c r="G184" s="86"/>
      <c r="H184" s="126"/>
      <c r="I184" s="126"/>
      <c r="J184" s="126"/>
      <c r="K184" s="118"/>
      <c r="L184" s="118"/>
    </row>
    <row r="185" spans="1:12" ht="25.5">
      <c r="A185" s="73"/>
      <c r="B185" s="79" t="s">
        <v>105</v>
      </c>
      <c r="C185" s="13" t="s">
        <v>51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18">
        <v>626</v>
      </c>
      <c r="L185" s="118">
        <f>SUM(J185:K185)</f>
        <v>626</v>
      </c>
    </row>
    <row r="186" spans="1:12" ht="25.5">
      <c r="A186" s="73" t="s">
        <v>9</v>
      </c>
      <c r="B186" s="78">
        <v>1</v>
      </c>
      <c r="C186" s="56" t="s">
        <v>50</v>
      </c>
      <c r="D186" s="102">
        <f aca="true" t="shared" si="33" ref="D186:J186">D185</f>
        <v>0</v>
      </c>
      <c r="E186" s="102">
        <f t="shared" si="33"/>
        <v>0</v>
      </c>
      <c r="F186" s="102">
        <f t="shared" si="33"/>
        <v>0</v>
      </c>
      <c r="G186" s="102">
        <f t="shared" si="33"/>
        <v>0</v>
      </c>
      <c r="H186" s="102">
        <f t="shared" si="33"/>
        <v>0</v>
      </c>
      <c r="I186" s="102">
        <f t="shared" si="33"/>
        <v>0</v>
      </c>
      <c r="J186" s="102">
        <f t="shared" si="33"/>
        <v>0</v>
      </c>
      <c r="K186" s="88">
        <f>K185</f>
        <v>626</v>
      </c>
      <c r="L186" s="88">
        <f>L185</f>
        <v>626</v>
      </c>
    </row>
    <row r="187" spans="1:12" ht="12.75">
      <c r="A187" s="73"/>
      <c r="B187" s="77"/>
      <c r="C187" s="75"/>
      <c r="D187" s="126"/>
      <c r="E187" s="126"/>
      <c r="F187" s="86"/>
      <c r="G187" s="86"/>
      <c r="H187" s="126"/>
      <c r="I187" s="126"/>
      <c r="J187" s="126"/>
      <c r="K187" s="118"/>
      <c r="L187" s="118"/>
    </row>
    <row r="188" spans="1:12" ht="25.5">
      <c r="A188" s="110"/>
      <c r="B188" s="94">
        <v>2</v>
      </c>
      <c r="C188" s="95" t="s">
        <v>52</v>
      </c>
      <c r="D188" s="103"/>
      <c r="E188" s="103"/>
      <c r="F188" s="113"/>
      <c r="G188" s="113"/>
      <c r="H188" s="103"/>
      <c r="I188" s="103"/>
      <c r="J188" s="103"/>
      <c r="K188" s="96"/>
      <c r="L188" s="96"/>
    </row>
    <row r="189" spans="1:12" ht="25.5">
      <c r="A189" s="104"/>
      <c r="B189" s="108" t="s">
        <v>106</v>
      </c>
      <c r="C189" s="109" t="s">
        <v>53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18">
        <v>81</v>
      </c>
      <c r="L189" s="118">
        <f>SUM(J189:K189)</f>
        <v>81</v>
      </c>
    </row>
    <row r="190" spans="1:12" ht="25.5">
      <c r="A190" s="73" t="s">
        <v>9</v>
      </c>
      <c r="B190" s="78">
        <v>2</v>
      </c>
      <c r="C190" s="56" t="s">
        <v>52</v>
      </c>
      <c r="D190" s="102">
        <f aca="true" t="shared" si="34" ref="D190:L190">D189</f>
        <v>0</v>
      </c>
      <c r="E190" s="102">
        <f t="shared" si="34"/>
        <v>0</v>
      </c>
      <c r="F190" s="102">
        <f t="shared" si="34"/>
        <v>0</v>
      </c>
      <c r="G190" s="102">
        <f t="shared" si="34"/>
        <v>0</v>
      </c>
      <c r="H190" s="102">
        <f t="shared" si="34"/>
        <v>0</v>
      </c>
      <c r="I190" s="102">
        <f t="shared" si="34"/>
        <v>0</v>
      </c>
      <c r="J190" s="102">
        <f t="shared" si="34"/>
        <v>0</v>
      </c>
      <c r="K190" s="88">
        <f t="shared" si="34"/>
        <v>81</v>
      </c>
      <c r="L190" s="88">
        <f t="shared" si="34"/>
        <v>81</v>
      </c>
    </row>
    <row r="191" spans="1:12" ht="12.75">
      <c r="A191" s="73"/>
      <c r="B191" s="77"/>
      <c r="C191" s="75"/>
      <c r="D191" s="126"/>
      <c r="E191" s="126"/>
      <c r="F191" s="86"/>
      <c r="G191" s="86"/>
      <c r="H191" s="126"/>
      <c r="I191" s="126"/>
      <c r="J191" s="126"/>
      <c r="K191" s="118"/>
      <c r="L191" s="118"/>
    </row>
    <row r="192" spans="1:12" ht="38.25">
      <c r="A192" s="73"/>
      <c r="B192" s="78">
        <v>3</v>
      </c>
      <c r="C192" s="56" t="s">
        <v>54</v>
      </c>
      <c r="D192" s="126"/>
      <c r="E192" s="126"/>
      <c r="F192" s="86"/>
      <c r="G192" s="86"/>
      <c r="H192" s="126"/>
      <c r="I192" s="126"/>
      <c r="J192" s="126"/>
      <c r="K192" s="118"/>
      <c r="L192" s="118"/>
    </row>
    <row r="193" spans="1:12" ht="25.5">
      <c r="A193" s="73"/>
      <c r="B193" s="79" t="s">
        <v>107</v>
      </c>
      <c r="C193" s="13" t="s">
        <v>55</v>
      </c>
      <c r="D193" s="126">
        <v>0</v>
      </c>
      <c r="E193" s="126">
        <v>0</v>
      </c>
      <c r="F193" s="126">
        <v>0</v>
      </c>
      <c r="G193" s="126">
        <v>0</v>
      </c>
      <c r="H193" s="126">
        <v>0</v>
      </c>
      <c r="I193" s="126">
        <v>0</v>
      </c>
      <c r="J193" s="126">
        <v>0</v>
      </c>
      <c r="K193" s="118">
        <v>46</v>
      </c>
      <c r="L193" s="118">
        <f>SUM(J193:K193)</f>
        <v>46</v>
      </c>
    </row>
    <row r="194" spans="1:12" ht="25.5">
      <c r="A194" s="104"/>
      <c r="B194" s="108" t="s">
        <v>108</v>
      </c>
      <c r="C194" s="109" t="s">
        <v>56</v>
      </c>
      <c r="D194" s="126">
        <v>0</v>
      </c>
      <c r="E194" s="126">
        <v>0</v>
      </c>
      <c r="F194" s="126">
        <v>0</v>
      </c>
      <c r="G194" s="126">
        <v>0</v>
      </c>
      <c r="H194" s="126">
        <v>0</v>
      </c>
      <c r="I194" s="126">
        <v>0</v>
      </c>
      <c r="J194" s="126">
        <v>0</v>
      </c>
      <c r="K194" s="118">
        <v>81</v>
      </c>
      <c r="L194" s="118">
        <f>SUM(J194:K194)</f>
        <v>81</v>
      </c>
    </row>
    <row r="195" spans="1:12" ht="25.5">
      <c r="A195" s="73"/>
      <c r="B195" s="79" t="s">
        <v>109</v>
      </c>
      <c r="C195" s="13" t="s">
        <v>57</v>
      </c>
      <c r="D195" s="126">
        <v>0</v>
      </c>
      <c r="E195" s="126">
        <v>0</v>
      </c>
      <c r="F195" s="126">
        <v>0</v>
      </c>
      <c r="G195" s="126">
        <v>0</v>
      </c>
      <c r="H195" s="126">
        <v>0</v>
      </c>
      <c r="I195" s="126">
        <v>0</v>
      </c>
      <c r="J195" s="126">
        <v>0</v>
      </c>
      <c r="K195" s="118">
        <v>24</v>
      </c>
      <c r="L195" s="118">
        <f>SUM(J195:K195)</f>
        <v>24</v>
      </c>
    </row>
    <row r="196" spans="1:12" ht="25.5">
      <c r="A196" s="73"/>
      <c r="B196" s="79" t="s">
        <v>110</v>
      </c>
      <c r="C196" s="13" t="s">
        <v>58</v>
      </c>
      <c r="D196" s="126">
        <v>0</v>
      </c>
      <c r="E196" s="126">
        <v>0</v>
      </c>
      <c r="F196" s="126">
        <v>0</v>
      </c>
      <c r="G196" s="126">
        <v>0</v>
      </c>
      <c r="H196" s="126">
        <v>0</v>
      </c>
      <c r="I196" s="126">
        <v>0</v>
      </c>
      <c r="J196" s="126">
        <v>0</v>
      </c>
      <c r="K196" s="118">
        <v>32</v>
      </c>
      <c r="L196" s="118">
        <f>SUM(J196:K196)</f>
        <v>32</v>
      </c>
    </row>
    <row r="197" spans="1:12" ht="25.5">
      <c r="A197" s="73"/>
      <c r="B197" s="79" t="s">
        <v>111</v>
      </c>
      <c r="C197" s="13" t="s">
        <v>59</v>
      </c>
      <c r="D197" s="126">
        <v>0</v>
      </c>
      <c r="E197" s="126">
        <v>0</v>
      </c>
      <c r="F197" s="126">
        <v>0</v>
      </c>
      <c r="G197" s="126">
        <v>0</v>
      </c>
      <c r="H197" s="126">
        <v>0</v>
      </c>
      <c r="I197" s="126">
        <v>0</v>
      </c>
      <c r="J197" s="126">
        <v>0</v>
      </c>
      <c r="K197" s="118">
        <v>64</v>
      </c>
      <c r="L197" s="118">
        <f>SUM(J197:K197)</f>
        <v>64</v>
      </c>
    </row>
    <row r="198" spans="1:12" ht="38.25">
      <c r="A198" s="73" t="s">
        <v>9</v>
      </c>
      <c r="B198" s="78">
        <v>3</v>
      </c>
      <c r="C198" s="56" t="s">
        <v>54</v>
      </c>
      <c r="D198" s="102">
        <f aca="true" t="shared" si="35" ref="D198:J198">SUM(D193:D197)</f>
        <v>0</v>
      </c>
      <c r="E198" s="102">
        <f t="shared" si="35"/>
        <v>0</v>
      </c>
      <c r="F198" s="102">
        <f t="shared" si="35"/>
        <v>0</v>
      </c>
      <c r="G198" s="102">
        <f t="shared" si="35"/>
        <v>0</v>
      </c>
      <c r="H198" s="102">
        <f t="shared" si="35"/>
        <v>0</v>
      </c>
      <c r="I198" s="102">
        <f t="shared" si="35"/>
        <v>0</v>
      </c>
      <c r="J198" s="102">
        <f t="shared" si="35"/>
        <v>0</v>
      </c>
      <c r="K198" s="88">
        <f>SUM(K193:K197)</f>
        <v>247</v>
      </c>
      <c r="L198" s="88">
        <f>SUM(L193:L197)</f>
        <v>247</v>
      </c>
    </row>
    <row r="199" spans="1:12" ht="25.5">
      <c r="A199" s="73" t="s">
        <v>9</v>
      </c>
      <c r="B199" s="79">
        <v>94</v>
      </c>
      <c r="C199" s="13" t="s">
        <v>112</v>
      </c>
      <c r="D199" s="126">
        <f aca="true" t="shared" si="36" ref="D199:J199">D198+D190+D186</f>
        <v>0</v>
      </c>
      <c r="E199" s="126">
        <f t="shared" si="36"/>
        <v>0</v>
      </c>
      <c r="F199" s="126">
        <f t="shared" si="36"/>
        <v>0</v>
      </c>
      <c r="G199" s="126">
        <f t="shared" si="36"/>
        <v>0</v>
      </c>
      <c r="H199" s="126">
        <f t="shared" si="36"/>
        <v>0</v>
      </c>
      <c r="I199" s="126">
        <f t="shared" si="36"/>
        <v>0</v>
      </c>
      <c r="J199" s="126">
        <f t="shared" si="36"/>
        <v>0</v>
      </c>
      <c r="K199" s="118">
        <f>K198+K190+K186</f>
        <v>954</v>
      </c>
      <c r="L199" s="118">
        <f>L198+L190+L186</f>
        <v>954</v>
      </c>
    </row>
    <row r="200" spans="1:12" ht="25.5">
      <c r="A200" s="104" t="s">
        <v>9</v>
      </c>
      <c r="B200" s="106">
        <v>0.2</v>
      </c>
      <c r="C200" s="107" t="s">
        <v>60</v>
      </c>
      <c r="D200" s="102">
        <f aca="true" t="shared" si="37" ref="D200:J200">D163+D181+D199</f>
        <v>0</v>
      </c>
      <c r="E200" s="102">
        <f t="shared" si="37"/>
        <v>0</v>
      </c>
      <c r="F200" s="102">
        <f t="shared" si="37"/>
        <v>0</v>
      </c>
      <c r="G200" s="112">
        <f t="shared" si="37"/>
        <v>2501</v>
      </c>
      <c r="H200" s="102">
        <f t="shared" si="37"/>
        <v>0</v>
      </c>
      <c r="I200" s="112">
        <f t="shared" si="37"/>
        <v>2501</v>
      </c>
      <c r="J200" s="102">
        <f t="shared" si="37"/>
        <v>0</v>
      </c>
      <c r="K200" s="112">
        <f>K163+K181+K199</f>
        <v>3849</v>
      </c>
      <c r="L200" s="112">
        <f>L163+L181+L199</f>
        <v>3849</v>
      </c>
    </row>
    <row r="201" spans="1:12" ht="25.5">
      <c r="A201" s="110" t="s">
        <v>9</v>
      </c>
      <c r="B201" s="111">
        <v>3604</v>
      </c>
      <c r="C201" s="91" t="s">
        <v>48</v>
      </c>
      <c r="D201" s="103">
        <f aca="true" t="shared" si="38" ref="D201:L201">D144+D200</f>
        <v>0</v>
      </c>
      <c r="E201" s="103">
        <f t="shared" si="38"/>
        <v>0</v>
      </c>
      <c r="F201" s="103">
        <f t="shared" si="38"/>
        <v>0</v>
      </c>
      <c r="G201" s="113">
        <f t="shared" si="38"/>
        <v>19794</v>
      </c>
      <c r="H201" s="103">
        <f t="shared" si="38"/>
        <v>0</v>
      </c>
      <c r="I201" s="113">
        <f t="shared" si="38"/>
        <v>19794</v>
      </c>
      <c r="J201" s="103">
        <f t="shared" si="38"/>
        <v>0</v>
      </c>
      <c r="K201" s="113">
        <f t="shared" si="38"/>
        <v>27284</v>
      </c>
      <c r="L201" s="113">
        <f t="shared" si="38"/>
        <v>27284</v>
      </c>
    </row>
    <row r="202" spans="1:12" ht="12.75">
      <c r="A202" s="81" t="s">
        <v>9</v>
      </c>
      <c r="B202" s="82"/>
      <c r="C202" s="83" t="s">
        <v>19</v>
      </c>
      <c r="D202" s="98">
        <f aca="true" t="shared" si="39" ref="D202:L202">D29+D60+D91+D125+D201</f>
        <v>0</v>
      </c>
      <c r="E202" s="98">
        <f t="shared" si="39"/>
        <v>0</v>
      </c>
      <c r="F202" s="51">
        <f t="shared" si="39"/>
        <v>20578</v>
      </c>
      <c r="G202" s="51">
        <f t="shared" si="39"/>
        <v>19794</v>
      </c>
      <c r="H202" s="51">
        <f t="shared" si="39"/>
        <v>20578</v>
      </c>
      <c r="I202" s="51">
        <f t="shared" si="39"/>
        <v>19794</v>
      </c>
      <c r="J202" s="51">
        <f t="shared" si="39"/>
        <v>20000</v>
      </c>
      <c r="K202" s="51">
        <f t="shared" si="39"/>
        <v>27284</v>
      </c>
      <c r="L202" s="51">
        <f t="shared" si="39"/>
        <v>47284</v>
      </c>
    </row>
    <row r="203" spans="1:12" s="66" customFormat="1" ht="12.75">
      <c r="A203" s="81" t="s">
        <v>9</v>
      </c>
      <c r="B203" s="81"/>
      <c r="C203" s="83" t="s">
        <v>10</v>
      </c>
      <c r="D203" s="98">
        <f aca="true" t="shared" si="40" ref="D203:L203">D202</f>
        <v>0</v>
      </c>
      <c r="E203" s="98">
        <f t="shared" si="40"/>
        <v>0</v>
      </c>
      <c r="F203" s="51">
        <f t="shared" si="40"/>
        <v>20578</v>
      </c>
      <c r="G203" s="51">
        <f t="shared" si="40"/>
        <v>19794</v>
      </c>
      <c r="H203" s="51">
        <f t="shared" si="40"/>
        <v>20578</v>
      </c>
      <c r="I203" s="51">
        <f t="shared" si="40"/>
        <v>19794</v>
      </c>
      <c r="J203" s="51">
        <f t="shared" si="40"/>
        <v>20000</v>
      </c>
      <c r="K203" s="51">
        <f t="shared" si="40"/>
        <v>27284</v>
      </c>
      <c r="L203" s="51">
        <f t="shared" si="40"/>
        <v>47284</v>
      </c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</sheetData>
  <sheetProtection/>
  <autoFilter ref="A14:L203"/>
  <mergeCells count="10">
    <mergeCell ref="A2:L2"/>
    <mergeCell ref="A1:L1"/>
    <mergeCell ref="J12:L12"/>
    <mergeCell ref="D13:E13"/>
    <mergeCell ref="F13:G13"/>
    <mergeCell ref="H13:I13"/>
    <mergeCell ref="J13:L13"/>
    <mergeCell ref="D12:E12"/>
    <mergeCell ref="F12:G12"/>
    <mergeCell ref="H12:I12"/>
  </mergeCells>
  <printOptions horizontalCentered="1"/>
  <pageMargins left="0.7480314960629921" right="0.3937007874015748" top="0.7480314960629921" bottom="0.9055118110236221" header="0.5118110236220472" footer="0.5905511811023623"/>
  <pageSetup blackAndWhite="1" firstPageNumber="75" useFirstPageNumber="1" horizontalDpi="600" verticalDpi="600" orientation="landscape" paperSize="9" r:id="rId1"/>
  <headerFooter alignWithMargins="0">
    <oddHeader xml:space="preserve">&amp;C   </oddHeader>
    <oddFooter>&amp;C&amp;"Times New Roman,Bold"   Vol-IV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P.DIRECTOR FCD</dc:creator>
  <cp:keywords/>
  <dc:description/>
  <cp:lastModifiedBy>sonam</cp:lastModifiedBy>
  <cp:lastPrinted>2011-03-22T19:09:33Z</cp:lastPrinted>
  <dcterms:created xsi:type="dcterms:W3CDTF">2010-05-18T22:24:30Z</dcterms:created>
  <dcterms:modified xsi:type="dcterms:W3CDTF">2011-04-01T04:23:44Z</dcterms:modified>
  <cp:category/>
  <cp:version/>
  <cp:contentType/>
  <cp:contentStatus/>
</cp:coreProperties>
</file>