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95" yWindow="65356" windowWidth="6345" windowHeight="8100" activeTab="0"/>
  </bookViews>
  <sheets>
    <sheet name="gov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xlnm._FilterDatabase" localSheetId="0" hidden="1">'gov'!$A$12:$L$89</definedName>
    <definedName name="ahcap">'[4]dem2'!$D$646:$L$646</definedName>
    <definedName name="censusrec">#REF!</definedName>
    <definedName name="charged" localSheetId="0">'gov'!$E$7:$G$7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gov" localSheetId="0">'gov'!$D$58:$L$58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'gov'!$K$84</definedName>
    <definedName name="np">#REF!</definedName>
    <definedName name="Nutrition">#REF!</definedName>
    <definedName name="oges">#REF!</definedName>
    <definedName name="pension">#REF!</definedName>
    <definedName name="_xlnm.Print_Area" localSheetId="0">'gov'!$A$1:$L$89</definedName>
    <definedName name="_xlnm.Print_Titles" localSheetId="0">'gov'!$9:$12</definedName>
    <definedName name="pw" localSheetId="0">'gov'!$D$83:$L$83</definedName>
    <definedName name="pw">#REF!</definedName>
    <definedName name="pwcap">#REF!</definedName>
    <definedName name="rec" localSheetId="0">'gov'!$D$88:$L$88</definedName>
    <definedName name="rec">#REF!</definedName>
    <definedName name="rec1">#REF!</definedName>
    <definedName name="reform">#REF!</definedName>
    <definedName name="revise" localSheetId="0">'gov'!#REF!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'gov'!#REF!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5FAA8934_8F6C_4CB9_968C_17F51882C02E_.wvu.FilterData" localSheetId="0" hidden="1">'gov'!$A$16:$L$87</definedName>
    <definedName name="Z_5FAA8934_8F6C_4CB9_968C_17F51882C02E_.wvu.PrintArea" localSheetId="0" hidden="1">'gov'!$A$1:$L$87</definedName>
    <definedName name="Z_5FAA8934_8F6C_4CB9_968C_17F51882C02E_.wvu.PrintTitles" localSheetId="0" hidden="1">'gov'!$9:$12</definedName>
    <definedName name="Z_F36BFFF2_1149_4BE8_887C_E51B3964E5D5_.wvu.FilterData" localSheetId="0" hidden="1">'gov'!$A$16:$L$87</definedName>
    <definedName name="Z_F36BFFF2_1149_4BE8_887C_E51B3964E5D5_.wvu.PrintArea" localSheetId="0" hidden="1">'gov'!$A$1:$L$87</definedName>
    <definedName name="Z_F36BFFF2_1149_4BE8_887C_E51B3964E5D5_.wvu.PrintTitles" localSheetId="0" hidden="1">'gov'!$9:$12</definedName>
  </definedNames>
  <calcPr fullCalcOnLoad="1"/>
</workbook>
</file>

<file path=xl/comments1.xml><?xml version="1.0" encoding="utf-8"?>
<comments xmlns="http://schemas.openxmlformats.org/spreadsheetml/2006/main">
  <authors>
    <author>argocd</author>
    <author>binod</author>
  </authors>
  <commentList>
    <comment ref="A1" authorId="0">
      <text>
        <r>
          <rPr>
            <b/>
            <sz val="8"/>
            <rFont val="Tahoma"/>
            <family val="0"/>
          </rPr>
          <t>BUDGET SECTION:
NEW HEAD</t>
        </r>
      </text>
    </comment>
    <comment ref="A1" authorId="0">
      <text>
        <r>
          <rPr>
            <b/>
            <sz val="8"/>
            <rFont val="Tahoma"/>
            <family val="0"/>
          </rPr>
          <t>Buget Section:</t>
        </r>
        <r>
          <rPr>
            <sz val="8"/>
            <rFont val="Tahoma"/>
            <family val="0"/>
          </rPr>
          <t xml:space="preserve">
to discuss with FS</t>
        </r>
      </text>
    </comment>
    <comment ref="A1" authorId="0">
      <text>
        <r>
          <rPr>
            <b/>
            <sz val="8"/>
            <rFont val="Tahoma"/>
            <family val="0"/>
          </rPr>
          <t>Buget Section: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40 EMPLOYEES. Plus 350 from STNM</t>
        </r>
      </text>
    </comment>
    <comment ref="K18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Strength 24, Vacant post 1</t>
        </r>
      </text>
    </comment>
    <comment ref="K32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strength 59,  4 post vacant</t>
        </r>
      </text>
    </comment>
  </commentList>
</comments>
</file>

<file path=xl/sharedStrings.xml><?xml version="1.0" encoding="utf-8"?>
<sst xmlns="http://schemas.openxmlformats.org/spreadsheetml/2006/main" count="138" uniqueCount="68">
  <si>
    <t>GOVERNOR</t>
  </si>
  <si>
    <t>President,Vice President, Governor, Administrator of Union Territories</t>
  </si>
  <si>
    <t>(d) Administrative Services</t>
  </si>
  <si>
    <t>Public Works</t>
  </si>
  <si>
    <t>Capital</t>
  </si>
  <si>
    <t>Charged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</si>
  <si>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</si>
  <si>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</si>
  <si>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</si>
  <si>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</si>
  <si>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</si>
  <si>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</si>
  <si>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</si>
  <si>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</si>
  <si>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</si>
  <si>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</si>
  <si>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President, Vice President, Governor, Administrator of Union Territories</t>
  </si>
  <si>
    <t>03</t>
  </si>
  <si>
    <t>Secretariat</t>
  </si>
  <si>
    <t>00.00.01</t>
  </si>
  <si>
    <t>Salaries</t>
  </si>
  <si>
    <t>00.00.11</t>
  </si>
  <si>
    <t>Travel Expenses</t>
  </si>
  <si>
    <t>00.00.13</t>
  </si>
  <si>
    <t>Office Expenses</t>
  </si>
  <si>
    <t>Discretionary Grants</t>
  </si>
  <si>
    <t>00.00.71</t>
  </si>
  <si>
    <t>Discretionary Grants  of the Governor</t>
  </si>
  <si>
    <t>Household Establishment</t>
  </si>
  <si>
    <t>00.00.50</t>
  </si>
  <si>
    <t>Other Charges</t>
  </si>
  <si>
    <t>Sumptuary Allowances</t>
  </si>
  <si>
    <t>00.00.73</t>
  </si>
  <si>
    <t>00.00.74</t>
  </si>
  <si>
    <t>Hospitality Expenses</t>
  </si>
  <si>
    <t>Medical Facilities</t>
  </si>
  <si>
    <t>Entertainment Expenses</t>
  </si>
  <si>
    <t>Contract Allowance</t>
  </si>
  <si>
    <t>Tour Expenses</t>
  </si>
  <si>
    <t>Other Buildings</t>
  </si>
  <si>
    <t>Maintenance and Repairs</t>
  </si>
  <si>
    <t>Governor</t>
  </si>
  <si>
    <t>44.00.71</t>
  </si>
  <si>
    <t>Furnishings</t>
  </si>
  <si>
    <t>44.00.72</t>
  </si>
  <si>
    <t>Supplies and Materials</t>
  </si>
  <si>
    <t>60.67.02</t>
  </si>
  <si>
    <t>61.68.21</t>
  </si>
  <si>
    <t>Minor Works</t>
  </si>
  <si>
    <t>61.68.27</t>
  </si>
  <si>
    <t>Other Maintenance Expenditure</t>
  </si>
  <si>
    <t>WorkCharged Establishment</t>
  </si>
  <si>
    <t>II. Details of the estimates and the heads under which this grant will be accounted for:</t>
  </si>
  <si>
    <t>Revenue</t>
  </si>
  <si>
    <t>Maintenance and Repairs of Official Residence of the Governor (Charged)</t>
  </si>
  <si>
    <t>Furnishings of the Official Residence of the Governor (Charged)</t>
  </si>
  <si>
    <t>A - General Services (a) Organs of State</t>
  </si>
  <si>
    <t>Emoluments and Allowances of the 
Governor / Administrator of Union
Territories</t>
  </si>
  <si>
    <t>Maintenance and Repairs of Official 
Residence of the Governor (Charged)</t>
  </si>
  <si>
    <t>2009-10</t>
  </si>
  <si>
    <t>Deduct Recoveries of Overpayments</t>
  </si>
  <si>
    <t>Wages</t>
  </si>
  <si>
    <t>Expenditure from Contract 
Allowance</t>
  </si>
  <si>
    <t>Governor/Administrator of Union 
Territories</t>
  </si>
  <si>
    <t>2010-11</t>
  </si>
  <si>
    <t>2011-12</t>
  </si>
  <si>
    <t>I. Estimate of the amount required in the year ending 31st March, 2012 to defray the charges in respect of Governor</t>
  </si>
  <si>
    <t>(In Thousands of Rupees)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</si>
</sst>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</numFmts>
  <fonts count="29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57" applyFont="1" applyFill="1" applyBorder="1" applyAlignment="1">
      <alignment vertical="top"/>
      <protection/>
    </xf>
    <xf numFmtId="0" fontId="6" fillId="0" borderId="0" xfId="57" applyFont="1" applyFill="1" applyBorder="1" applyAlignment="1" applyProtection="1">
      <alignment horizontal="left"/>
      <protection/>
    </xf>
    <xf numFmtId="0" fontId="6" fillId="0" borderId="0" xfId="57" applyFont="1" applyFill="1" applyBorder="1" applyAlignment="1">
      <alignment/>
      <protection/>
    </xf>
    <xf numFmtId="0" fontId="6" fillId="0" borderId="0" xfId="57" applyFont="1" applyFill="1" applyBorder="1" applyAlignment="1" applyProtection="1">
      <alignment horizontal="right"/>
      <protection/>
    </xf>
    <xf numFmtId="0" fontId="6" fillId="0" borderId="0" xfId="57" applyFont="1" applyFill="1" applyAlignment="1">
      <alignment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0" fontId="6" fillId="0" borderId="0" xfId="57" applyFont="1" applyFill="1" applyAlignment="1">
      <alignment vertical="top"/>
      <protection/>
    </xf>
    <xf numFmtId="0" fontId="6" fillId="0" borderId="0" xfId="57" applyFont="1" applyFill="1" applyAlignment="1" applyProtection="1">
      <alignment horizontal="right"/>
      <protection/>
    </xf>
    <xf numFmtId="0" fontId="7" fillId="0" borderId="0" xfId="62" applyFont="1" applyFill="1" applyAlignment="1">
      <alignment horizontal="center"/>
      <protection/>
    </xf>
    <xf numFmtId="0" fontId="6" fillId="0" borderId="0" xfId="62" applyFont="1" applyFill="1" applyAlignment="1" applyProtection="1">
      <alignment horizontal="left"/>
      <protection/>
    </xf>
    <xf numFmtId="0" fontId="6" fillId="0" borderId="0" xfId="57" applyFont="1" applyFill="1" applyAlignment="1" applyProtection="1">
      <alignment horizontal="center"/>
      <protection/>
    </xf>
    <xf numFmtId="0" fontId="6" fillId="0" borderId="0" xfId="57" applyFont="1" applyFill="1" applyAlignment="1" applyProtection="1">
      <alignment horizontal="left"/>
      <protection/>
    </xf>
    <xf numFmtId="0" fontId="6" fillId="0" borderId="0" xfId="57" applyFont="1" applyFill="1" applyAlignment="1">
      <alignment horizontal="left" vertical="top"/>
      <protection/>
    </xf>
    <xf numFmtId="0" fontId="7" fillId="0" borderId="0" xfId="57" applyFont="1" applyFill="1" applyBorder="1" applyAlignment="1">
      <alignment/>
      <protection/>
    </xf>
    <xf numFmtId="0" fontId="8" fillId="0" borderId="0" xfId="57" applyFont="1" applyFill="1" applyBorder="1" applyAlignment="1" applyProtection="1">
      <alignment horizontal="right"/>
      <protection/>
    </xf>
    <xf numFmtId="0" fontId="8" fillId="0" borderId="0" xfId="57" applyFont="1" applyFill="1" applyBorder="1" applyAlignment="1" applyProtection="1">
      <alignment horizontal="center"/>
      <protection/>
    </xf>
    <xf numFmtId="0" fontId="6" fillId="0" borderId="10" xfId="60" applyFont="1" applyFill="1" applyBorder="1" applyAlignment="1">
      <alignment/>
      <protection/>
    </xf>
    <xf numFmtId="0" fontId="6" fillId="0" borderId="11" xfId="61" applyFont="1" applyFill="1" applyBorder="1" applyAlignment="1" applyProtection="1">
      <alignment vertical="top"/>
      <protection/>
    </xf>
    <xf numFmtId="0" fontId="6" fillId="0" borderId="11" xfId="61" applyFont="1" applyFill="1" applyBorder="1" applyAlignment="1" applyProtection="1">
      <alignment horizontal="right" vertical="top"/>
      <protection/>
    </xf>
    <xf numFmtId="0" fontId="6" fillId="0" borderId="0" xfId="60" applyFont="1" applyFill="1" applyBorder="1" applyAlignment="1" applyProtection="1">
      <alignment/>
      <protection/>
    </xf>
    <xf numFmtId="0" fontId="6" fillId="0" borderId="0" xfId="61" applyFont="1" applyFill="1" applyAlignment="1" applyProtection="1">
      <alignment/>
      <protection/>
    </xf>
    <xf numFmtId="0" fontId="6" fillId="0" borderId="0" xfId="61" applyFont="1" applyFill="1" applyBorder="1" applyAlignment="1" applyProtection="1">
      <alignment vertical="top"/>
      <protection/>
    </xf>
    <xf numFmtId="0" fontId="6" fillId="0" borderId="0" xfId="61" applyFont="1" applyFill="1" applyBorder="1" applyAlignment="1" applyProtection="1">
      <alignment horizontal="right" vertical="top"/>
      <protection/>
    </xf>
    <xf numFmtId="0" fontId="6" fillId="0" borderId="0" xfId="60" applyFont="1" applyFill="1" applyAlignment="1" applyProtection="1">
      <alignment horizontal="left"/>
      <protection/>
    </xf>
    <xf numFmtId="0" fontId="6" fillId="0" borderId="10" xfId="61" applyFont="1" applyFill="1" applyBorder="1" applyAlignment="1" applyProtection="1">
      <alignment vertical="top"/>
      <protection/>
    </xf>
    <xf numFmtId="0" fontId="6" fillId="0" borderId="10" xfId="61" applyFont="1" applyFill="1" applyBorder="1" applyAlignment="1" applyProtection="1">
      <alignment horizontal="right" vertical="top"/>
      <protection/>
    </xf>
    <xf numFmtId="0" fontId="6" fillId="0" borderId="10" xfId="60" applyFont="1" applyFill="1" applyBorder="1" applyAlignment="1" applyProtection="1">
      <alignment/>
      <protection/>
    </xf>
    <xf numFmtId="0" fontId="7" fillId="0" borderId="0" xfId="60" applyFont="1" applyFill="1" applyBorder="1" applyAlignment="1">
      <alignment horizontal="left" vertical="top"/>
      <protection/>
    </xf>
    <xf numFmtId="0" fontId="9" fillId="0" borderId="0" xfId="57" applyFont="1" applyFill="1" applyAlignment="1">
      <alignment/>
      <protection/>
    </xf>
    <xf numFmtId="0" fontId="6" fillId="0" borderId="12" xfId="57" applyFont="1" applyFill="1" applyBorder="1" applyAlignment="1">
      <alignment horizontal="right" vertical="top"/>
      <protection/>
    </xf>
    <xf numFmtId="0" fontId="7" fillId="0" borderId="12" xfId="57" applyFont="1" applyFill="1" applyBorder="1" applyAlignment="1" applyProtection="1">
      <alignment horizontal="left" vertical="top" wrapText="1"/>
      <protection/>
    </xf>
    <xf numFmtId="0" fontId="7" fillId="0" borderId="0" xfId="58" applyFont="1" applyFill="1" applyBorder="1" applyAlignment="1" applyProtection="1">
      <alignment horizontal="center"/>
      <protection/>
    </xf>
    <xf numFmtId="0" fontId="9" fillId="0" borderId="0" xfId="57" applyFont="1" applyFill="1" applyAlignment="1">
      <alignment vertical="top"/>
      <protection/>
    </xf>
    <xf numFmtId="0" fontId="8" fillId="0" borderId="0" xfId="57" applyFont="1" applyFill="1" applyAlignment="1">
      <alignment vertical="top"/>
      <protection/>
    </xf>
    <xf numFmtId="0" fontId="8" fillId="0" borderId="0" xfId="57" applyFont="1" applyFill="1" applyAlignment="1" applyProtection="1">
      <alignment horizontal="left" vertical="top" wrapText="1"/>
      <protection/>
    </xf>
    <xf numFmtId="0" fontId="9" fillId="0" borderId="0" xfId="57" applyFont="1" applyFill="1" applyAlignment="1">
      <alignment horizontal="right" vertical="top"/>
      <protection/>
    </xf>
    <xf numFmtId="211" fontId="8" fillId="0" borderId="0" xfId="57" applyNumberFormat="1" applyFont="1" applyFill="1" applyAlignment="1">
      <alignment horizontal="right" vertical="top"/>
      <protection/>
    </xf>
    <xf numFmtId="0" fontId="8" fillId="0" borderId="0" xfId="57" applyFont="1" applyFill="1" applyAlignment="1">
      <alignment vertical="top" wrapText="1"/>
      <protection/>
    </xf>
    <xf numFmtId="192" fontId="9" fillId="0" borderId="0" xfId="57" applyNumberFormat="1" applyFont="1" applyFill="1" applyAlignment="1">
      <alignment horizontal="right" vertical="top"/>
      <protection/>
    </xf>
    <xf numFmtId="0" fontId="9" fillId="0" borderId="0" xfId="57" applyFont="1" applyFill="1" applyAlignment="1">
      <alignment vertical="top" wrapText="1"/>
      <protection/>
    </xf>
    <xf numFmtId="192" fontId="9" fillId="0" borderId="0" xfId="57" applyNumberFormat="1" applyFont="1" applyFill="1" applyAlignment="1">
      <alignment vertical="top"/>
      <protection/>
    </xf>
    <xf numFmtId="0" fontId="9" fillId="0" borderId="0" xfId="57" applyFont="1" applyFill="1" applyBorder="1" applyAlignment="1">
      <alignment vertical="top"/>
      <protection/>
    </xf>
    <xf numFmtId="192" fontId="9" fillId="0" borderId="0" xfId="57" applyNumberFormat="1" applyFont="1" applyFill="1" applyBorder="1" applyAlignment="1">
      <alignment horizontal="right" vertical="top"/>
      <protection/>
    </xf>
    <xf numFmtId="0" fontId="9" fillId="0" borderId="0" xfId="57" applyFont="1" applyFill="1" applyBorder="1" applyAlignment="1">
      <alignment vertical="top" wrapText="1"/>
      <protection/>
    </xf>
    <xf numFmtId="0" fontId="9" fillId="0" borderId="10" xfId="57" applyFont="1" applyFill="1" applyBorder="1" applyAlignment="1">
      <alignment vertical="top"/>
      <protection/>
    </xf>
    <xf numFmtId="0" fontId="8" fillId="0" borderId="0" xfId="57" applyFont="1" applyFill="1" applyBorder="1" applyAlignment="1">
      <alignment vertical="top" wrapText="1"/>
      <protection/>
    </xf>
    <xf numFmtId="192" fontId="9" fillId="0" borderId="0" xfId="57" applyNumberFormat="1" applyFont="1" applyFill="1" applyBorder="1" applyAlignment="1">
      <alignment vertical="top"/>
      <protection/>
    </xf>
    <xf numFmtId="211" fontId="9" fillId="0" borderId="0" xfId="57" applyNumberFormat="1" applyFont="1" applyFill="1" applyAlignment="1">
      <alignment horizontal="right" vertical="top"/>
      <protection/>
    </xf>
    <xf numFmtId="0" fontId="9" fillId="0" borderId="0" xfId="57" applyFont="1" applyFill="1" applyAlignment="1" applyProtection="1">
      <alignment horizontal="left" vertical="top" wrapText="1"/>
      <protection/>
    </xf>
    <xf numFmtId="0" fontId="8" fillId="0" borderId="0" xfId="62" applyFont="1" applyFill="1" applyAlignment="1">
      <alignment vertical="top"/>
      <protection/>
    </xf>
    <xf numFmtId="0" fontId="8" fillId="0" borderId="0" xfId="62" applyFont="1" applyFill="1" applyAlignment="1" applyProtection="1">
      <alignment horizontal="left" vertical="top" wrapText="1"/>
      <protection/>
    </xf>
    <xf numFmtId="0" fontId="9" fillId="0" borderId="0" xfId="62" applyFont="1" applyFill="1" applyAlignment="1">
      <alignment vertical="top"/>
      <protection/>
    </xf>
    <xf numFmtId="0" fontId="9" fillId="0" borderId="0" xfId="62" applyFont="1" applyFill="1" applyAlignment="1" applyProtection="1">
      <alignment horizontal="left" vertical="top" wrapText="1"/>
      <protection/>
    </xf>
    <xf numFmtId="209" fontId="8" fillId="0" borderId="0" xfId="62" applyNumberFormat="1" applyFont="1" applyFill="1" applyAlignment="1">
      <alignment vertical="top"/>
      <protection/>
    </xf>
    <xf numFmtId="185" fontId="9" fillId="0" borderId="0" xfId="59" applyNumberFormat="1" applyFont="1" applyFill="1" applyBorder="1" applyAlignment="1">
      <alignment vertical="top"/>
      <protection/>
    </xf>
    <xf numFmtId="185" fontId="9" fillId="0" borderId="0" xfId="59" applyNumberFormat="1" applyFont="1" applyFill="1" applyBorder="1" applyAlignment="1">
      <alignment horizontal="right" vertical="top"/>
      <protection/>
    </xf>
    <xf numFmtId="0" fontId="9" fillId="0" borderId="0" xfId="62" applyFont="1" applyFill="1" applyAlignment="1">
      <alignment horizontal="right" vertical="top"/>
      <protection/>
    </xf>
    <xf numFmtId="0" fontId="9" fillId="0" borderId="0" xfId="62" applyFont="1" applyFill="1" applyBorder="1" applyAlignment="1" applyProtection="1">
      <alignment horizontal="left" vertical="top" wrapText="1"/>
      <protection/>
    </xf>
    <xf numFmtId="190" fontId="9" fillId="0" borderId="0" xfId="62" applyNumberFormat="1" applyFont="1" applyFill="1" applyAlignment="1">
      <alignment vertical="top"/>
      <protection/>
    </xf>
    <xf numFmtId="192" fontId="9" fillId="0" borderId="0" xfId="62" applyNumberFormat="1" applyFont="1" applyFill="1" applyAlignment="1">
      <alignment horizontal="right" vertical="top"/>
      <protection/>
    </xf>
    <xf numFmtId="0" fontId="9" fillId="0" borderId="0" xfId="62" applyFont="1" applyFill="1" applyBorder="1" applyAlignment="1">
      <alignment vertical="top"/>
      <protection/>
    </xf>
    <xf numFmtId="209" fontId="8" fillId="0" borderId="0" xfId="62" applyNumberFormat="1" applyFont="1" applyFill="1" applyBorder="1" applyAlignment="1">
      <alignment vertical="top"/>
      <protection/>
    </xf>
    <xf numFmtId="0" fontId="8" fillId="0" borderId="0" xfId="62" applyFont="1" applyFill="1" applyBorder="1" applyAlignment="1" applyProtection="1">
      <alignment horizontal="left" vertical="top" wrapText="1"/>
      <protection/>
    </xf>
    <xf numFmtId="0" fontId="8" fillId="0" borderId="12" xfId="57" applyFont="1" applyFill="1" applyBorder="1" applyAlignment="1" applyProtection="1">
      <alignment horizontal="left" vertical="top"/>
      <protection/>
    </xf>
    <xf numFmtId="0" fontId="9" fillId="0" borderId="12" xfId="62" applyFont="1" applyFill="1" applyBorder="1" applyAlignment="1">
      <alignment vertical="top"/>
      <protection/>
    </xf>
    <xf numFmtId="190" fontId="9" fillId="0" borderId="0" xfId="62" applyNumberFormat="1" applyFont="1" applyFill="1" applyBorder="1" applyAlignment="1">
      <alignment vertical="top"/>
      <protection/>
    </xf>
    <xf numFmtId="211" fontId="8" fillId="0" borderId="0" xfId="57" applyNumberFormat="1" applyFont="1" applyFill="1" applyBorder="1" applyAlignment="1">
      <alignment horizontal="right" vertical="top"/>
      <protection/>
    </xf>
    <xf numFmtId="0" fontId="9" fillId="0" borderId="0" xfId="57" applyNumberFormat="1" applyFont="1" applyFill="1" applyAlignment="1" applyProtection="1">
      <alignment horizontal="right"/>
      <protection/>
    </xf>
    <xf numFmtId="0" fontId="9" fillId="0" borderId="0" xfId="42" applyNumberFormat="1" applyFont="1" applyFill="1" applyBorder="1" applyAlignment="1" applyProtection="1">
      <alignment horizontal="right"/>
      <protection/>
    </xf>
    <xf numFmtId="0" fontId="9" fillId="0" borderId="0" xfId="57" applyNumberFormat="1" applyFont="1" applyFill="1" applyBorder="1" applyAlignment="1" applyProtection="1">
      <alignment horizontal="right"/>
      <protection/>
    </xf>
    <xf numFmtId="0" fontId="9" fillId="0" borderId="0" xfId="57" applyNumberFormat="1" applyFont="1" applyFill="1" applyAlignment="1">
      <alignment horizontal="right"/>
      <protection/>
    </xf>
    <xf numFmtId="0" fontId="9" fillId="0" borderId="10" xfId="57" applyNumberFormat="1" applyFont="1" applyFill="1" applyBorder="1" applyAlignment="1" applyProtection="1">
      <alignment horizontal="right"/>
      <protection/>
    </xf>
    <xf numFmtId="0" fontId="9" fillId="0" borderId="0" xfId="62" applyNumberFormat="1" applyFont="1" applyFill="1" applyAlignment="1" applyProtection="1">
      <alignment horizontal="right"/>
      <protection/>
    </xf>
    <xf numFmtId="0" fontId="6" fillId="0" borderId="0" xfId="57" applyFont="1" applyFill="1" applyBorder="1" applyAlignment="1">
      <alignment horizontal="right" vertical="top"/>
      <protection/>
    </xf>
    <xf numFmtId="0" fontId="8" fillId="0" borderId="0" xfId="57" applyFont="1" applyFill="1" applyBorder="1" applyAlignment="1" applyProtection="1">
      <alignment horizontal="left" vertical="top"/>
      <protection/>
    </xf>
    <xf numFmtId="211" fontId="8" fillId="0" borderId="10" xfId="57" applyNumberFormat="1" applyFont="1" applyFill="1" applyBorder="1" applyAlignment="1">
      <alignment horizontal="right" vertical="top"/>
      <protection/>
    </xf>
    <xf numFmtId="0" fontId="8" fillId="0" borderId="10" xfId="57" applyFont="1" applyFill="1" applyBorder="1" applyAlignment="1">
      <alignment vertical="top" wrapText="1"/>
      <protection/>
    </xf>
    <xf numFmtId="0" fontId="8" fillId="0" borderId="0" xfId="62" applyFont="1" applyFill="1" applyBorder="1" applyAlignment="1">
      <alignment vertical="top"/>
      <protection/>
    </xf>
    <xf numFmtId="0" fontId="6" fillId="0" borderId="0" xfId="57" applyNumberFormat="1" applyFont="1" applyFill="1" applyAlignment="1">
      <alignment/>
      <protection/>
    </xf>
    <xf numFmtId="0" fontId="6" fillId="0" borderId="10" xfId="60" applyNumberFormat="1" applyFont="1" applyFill="1" applyBorder="1" applyAlignment="1">
      <alignment/>
      <protection/>
    </xf>
    <xf numFmtId="0" fontId="6" fillId="0" borderId="10" xfId="60" applyNumberFormat="1" applyFont="1" applyFill="1" applyBorder="1" applyAlignment="1" applyProtection="1">
      <alignment horizontal="left"/>
      <protection/>
    </xf>
    <xf numFmtId="0" fontId="9" fillId="0" borderId="10" xfId="60" applyNumberFormat="1" applyFont="1" applyFill="1" applyBorder="1" applyAlignment="1" applyProtection="1">
      <alignment horizontal="right"/>
      <protection/>
    </xf>
    <xf numFmtId="0" fontId="6" fillId="0" borderId="10" xfId="60" applyNumberFormat="1" applyFont="1" applyFill="1" applyBorder="1" applyAlignment="1" applyProtection="1">
      <alignment horizontal="right"/>
      <protection/>
    </xf>
    <xf numFmtId="0" fontId="6" fillId="0" borderId="0" xfId="60" applyNumberFormat="1" applyFont="1" applyFill="1" applyBorder="1" applyAlignment="1" applyProtection="1">
      <alignment horizontal="right"/>
      <protection/>
    </xf>
    <xf numFmtId="0" fontId="9" fillId="0" borderId="0" xfId="60" applyNumberFormat="1" applyFont="1" applyFill="1" applyBorder="1" applyAlignment="1" applyProtection="1">
      <alignment horizontal="right"/>
      <protection/>
    </xf>
    <xf numFmtId="0" fontId="9" fillId="0" borderId="0" xfId="57" applyNumberFormat="1" applyFont="1" applyFill="1" applyAlignment="1">
      <alignment horizontal="right" vertical="top"/>
      <protection/>
    </xf>
    <xf numFmtId="0" fontId="6" fillId="0" borderId="0" xfId="57" applyNumberFormat="1" applyFont="1" applyFill="1" applyBorder="1" applyAlignment="1" applyProtection="1">
      <alignment horizontal="right"/>
      <protection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0" xfId="57" applyFont="1" applyFill="1" applyBorder="1" applyAlignment="1">
      <alignment horizontal="right" vertical="top"/>
      <protection/>
    </xf>
    <xf numFmtId="0" fontId="8" fillId="0" borderId="10" xfId="57" applyFont="1" applyFill="1" applyBorder="1" applyAlignment="1" applyProtection="1">
      <alignment horizontal="left" vertical="top" wrapText="1"/>
      <protection/>
    </xf>
    <xf numFmtId="0" fontId="6" fillId="0" borderId="10" xfId="57" applyFont="1" applyFill="1" applyBorder="1" applyAlignment="1">
      <alignment vertical="top"/>
      <protection/>
    </xf>
    <xf numFmtId="0" fontId="6" fillId="0" borderId="10" xfId="57" applyFont="1" applyFill="1" applyBorder="1" applyAlignment="1">
      <alignment/>
      <protection/>
    </xf>
    <xf numFmtId="0" fontId="9" fillId="0" borderId="10" xfId="42" applyNumberFormat="1" applyFont="1" applyFill="1" applyBorder="1" applyAlignment="1" applyProtection="1">
      <alignment horizontal="right"/>
      <protection/>
    </xf>
    <xf numFmtId="0" fontId="6" fillId="0" borderId="10" xfId="57" applyNumberFormat="1" applyFont="1" applyFill="1" applyBorder="1" applyAlignment="1">
      <alignment/>
      <protection/>
    </xf>
    <xf numFmtId="43" fontId="9" fillId="0" borderId="0" xfId="42" applyFont="1" applyFill="1" applyAlignment="1" applyProtection="1">
      <alignment horizontal="right" wrapText="1"/>
      <protection/>
    </xf>
    <xf numFmtId="43" fontId="9" fillId="0" borderId="12" xfId="42" applyFont="1" applyFill="1" applyBorder="1" applyAlignment="1" applyProtection="1">
      <alignment horizontal="right" wrapText="1"/>
      <protection/>
    </xf>
    <xf numFmtId="0" fontId="8" fillId="0" borderId="0" xfId="57" applyFont="1" applyFill="1" applyBorder="1" applyAlignment="1">
      <alignment vertical="top"/>
      <protection/>
    </xf>
    <xf numFmtId="0" fontId="8" fillId="0" borderId="0" xfId="57" applyFont="1" applyFill="1" applyBorder="1" applyAlignment="1" applyProtection="1">
      <alignment horizontal="left" vertical="top" wrapText="1"/>
      <protection/>
    </xf>
    <xf numFmtId="43" fontId="9" fillId="0" borderId="10" xfId="42" applyFont="1" applyFill="1" applyBorder="1" applyAlignment="1" applyProtection="1">
      <alignment horizontal="right" wrapText="1"/>
      <protection/>
    </xf>
    <xf numFmtId="0" fontId="10" fillId="0" borderId="0" xfId="42" applyNumberFormat="1" applyFont="1" applyFill="1" applyBorder="1" applyAlignment="1" applyProtection="1">
      <alignment horizontal="right"/>
      <protection/>
    </xf>
    <xf numFmtId="43" fontId="9" fillId="0" borderId="0" xfId="42" applyFont="1" applyFill="1" applyBorder="1" applyAlignment="1" applyProtection="1">
      <alignment horizontal="right" wrapText="1"/>
      <protection/>
    </xf>
    <xf numFmtId="43" fontId="6" fillId="0" borderId="0" xfId="42" applyFont="1" applyFill="1" applyBorder="1" applyAlignment="1">
      <alignment horizontal="right" wrapText="1"/>
    </xf>
    <xf numFmtId="0" fontId="9" fillId="0" borderId="0" xfId="57" applyNumberFormat="1" applyFont="1" applyFill="1" applyAlignment="1" applyProtection="1">
      <alignment horizontal="right" wrapText="1"/>
      <protection/>
    </xf>
    <xf numFmtId="0" fontId="9" fillId="0" borderId="12" xfId="57" applyNumberFormat="1" applyFont="1" applyFill="1" applyBorder="1" applyAlignment="1" applyProtection="1">
      <alignment horizontal="right" wrapText="1"/>
      <protection/>
    </xf>
    <xf numFmtId="0" fontId="9" fillId="0" borderId="0" xfId="57" applyNumberFormat="1" applyFont="1" applyFill="1" applyBorder="1" applyAlignment="1" applyProtection="1">
      <alignment horizontal="right" wrapText="1"/>
      <protection/>
    </xf>
    <xf numFmtId="0" fontId="9" fillId="0" borderId="10" xfId="57" applyNumberFormat="1" applyFont="1" applyFill="1" applyBorder="1" applyAlignment="1" applyProtection="1">
      <alignment horizontal="right" wrapText="1"/>
      <protection/>
    </xf>
    <xf numFmtId="0" fontId="9" fillId="0" borderId="0" xfId="42" applyNumberFormat="1" applyFont="1" applyFill="1" applyBorder="1" applyAlignment="1" applyProtection="1">
      <alignment horizontal="right" wrapText="1"/>
      <protection/>
    </xf>
    <xf numFmtId="0" fontId="9" fillId="0" borderId="12" xfId="62" applyNumberFormat="1" applyFont="1" applyFill="1" applyBorder="1" applyAlignment="1" applyProtection="1">
      <alignment horizontal="right" wrapText="1"/>
      <protection/>
    </xf>
    <xf numFmtId="0" fontId="9" fillId="0" borderId="0" xfId="62" applyNumberFormat="1" applyFont="1" applyFill="1" applyAlignment="1" applyProtection="1">
      <alignment horizontal="right" wrapText="1"/>
      <protection/>
    </xf>
    <xf numFmtId="199" fontId="8" fillId="0" borderId="0" xfId="57" applyNumberFormat="1" applyFont="1" applyFill="1" applyBorder="1" applyAlignment="1">
      <alignment horizontal="right" vertical="top"/>
      <protection/>
    </xf>
    <xf numFmtId="0" fontId="6" fillId="0" borderId="0" xfId="60" applyNumberFormat="1" applyFont="1" applyFill="1" applyBorder="1" applyAlignment="1" applyProtection="1">
      <alignment horizontal="center"/>
      <protection/>
    </xf>
    <xf numFmtId="0" fontId="6" fillId="0" borderId="11" xfId="60" applyNumberFormat="1" applyFont="1" applyFill="1" applyBorder="1" applyAlignment="1" applyProtection="1">
      <alignment horizontal="center"/>
      <protection/>
    </xf>
    <xf numFmtId="0" fontId="6" fillId="0" borderId="0" xfId="60" applyNumberFormat="1" applyFont="1" applyFill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03-04" xfId="59"/>
    <cellStyle name="Normal_BUDGET-2000" xfId="60"/>
    <cellStyle name="Normal_budgetDocNIC02-03" xfId="61"/>
    <cellStyle name="Normal_DEMAND1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SheetLayoutView="100" zoomScalePageLayoutView="0" workbookViewId="0" topLeftCell="F76">
      <selection activeCell="H111" sqref="H111"/>
    </sheetView>
  </sheetViews>
  <sheetFormatPr defaultColWidth="10.28125" defaultRowHeight="12.75"/>
  <cols>
    <col min="1" max="1" width="6.421875" style="9" customWidth="1"/>
    <col min="2" max="2" width="8.140625" style="9" customWidth="1"/>
    <col min="3" max="3" width="34.57421875" style="5" customWidth="1"/>
    <col min="4" max="4" width="8.57421875" style="5" customWidth="1"/>
    <col min="5" max="5" width="9.421875" style="5" customWidth="1"/>
    <col min="6" max="6" width="8.421875" style="5" customWidth="1"/>
    <col min="7" max="8" width="8.57421875" style="5" customWidth="1"/>
    <col min="9" max="9" width="8.421875" style="5" customWidth="1"/>
    <col min="10" max="10" width="8.57421875" style="5" customWidth="1"/>
    <col min="11" max="11" width="9.140625" style="5" customWidth="1"/>
    <col min="12" max="12" width="8.421875" style="5" customWidth="1"/>
    <col min="13" max="16384" width="10.28125" style="5" customWidth="1"/>
  </cols>
  <sheetData>
    <row r="1" spans="1:12" ht="13.5" customHeight="1">
      <c r="A1" s="1"/>
      <c r="B1" s="1"/>
      <c r="C1" s="6"/>
      <c r="D1" s="6"/>
      <c r="E1" s="7" t="s">
        <v>0</v>
      </c>
      <c r="F1" s="6"/>
      <c r="G1" s="6"/>
      <c r="H1" s="6"/>
      <c r="I1" s="6"/>
      <c r="J1" s="6"/>
      <c r="K1" s="6"/>
      <c r="L1" s="6"/>
    </row>
    <row r="2" spans="1:12" ht="13.5" customHeight="1">
      <c r="A2" s="1"/>
      <c r="B2" s="1"/>
      <c r="C2" s="6"/>
      <c r="D2" s="6"/>
      <c r="E2" s="7"/>
      <c r="F2" s="6"/>
      <c r="G2" s="6"/>
      <c r="H2" s="6"/>
      <c r="I2" s="6"/>
      <c r="J2" s="6"/>
      <c r="K2" s="6"/>
      <c r="L2" s="6"/>
    </row>
    <row r="3" spans="1:12" ht="13.5" customHeight="1">
      <c r="A3" s="1"/>
      <c r="B3" s="1"/>
      <c r="C3" s="3"/>
      <c r="D3" s="4" t="s">
        <v>56</v>
      </c>
      <c r="E3" s="8">
        <v>2012</v>
      </c>
      <c r="F3" s="2" t="s">
        <v>1</v>
      </c>
      <c r="G3" s="6"/>
      <c r="H3" s="6"/>
      <c r="I3" s="6"/>
      <c r="J3" s="6"/>
      <c r="K3" s="6"/>
      <c r="L3" s="6"/>
    </row>
    <row r="4" spans="4:12" ht="13.5" customHeight="1">
      <c r="D4" s="10" t="s">
        <v>2</v>
      </c>
      <c r="E4" s="11">
        <v>2059</v>
      </c>
      <c r="F4" s="12" t="s">
        <v>3</v>
      </c>
      <c r="G4" s="13"/>
      <c r="H4" s="13"/>
      <c r="I4" s="13"/>
      <c r="J4" s="13"/>
      <c r="K4" s="13"/>
      <c r="L4" s="13"/>
    </row>
    <row r="5" spans="1:12" ht="13.5" customHeight="1">
      <c r="A5" s="14" t="s">
        <v>66</v>
      </c>
      <c r="C5" s="13"/>
      <c r="D5" s="13"/>
      <c r="F5" s="13"/>
      <c r="G5" s="13"/>
      <c r="H5" s="13"/>
      <c r="I5" s="13"/>
      <c r="J5" s="13"/>
      <c r="K5" s="13"/>
      <c r="L5" s="13"/>
    </row>
    <row r="6" spans="1:7" ht="13.5" customHeight="1">
      <c r="A6" s="15"/>
      <c r="D6" s="16"/>
      <c r="E6" s="34" t="s">
        <v>53</v>
      </c>
      <c r="F6" s="34" t="s">
        <v>4</v>
      </c>
      <c r="G6" s="34" t="s">
        <v>13</v>
      </c>
    </row>
    <row r="7" spans="1:7" ht="13.5" customHeight="1">
      <c r="A7" s="15"/>
      <c r="D7" s="17" t="s">
        <v>5</v>
      </c>
      <c r="E7" s="18">
        <f>L84</f>
        <v>45092</v>
      </c>
      <c r="F7" s="18" t="s">
        <v>6</v>
      </c>
      <c r="G7" s="18">
        <f>E7</f>
        <v>45092</v>
      </c>
    </row>
    <row r="8" spans="1:12" ht="13.5" customHeight="1">
      <c r="A8" s="14" t="s">
        <v>52</v>
      </c>
      <c r="D8" s="81"/>
      <c r="E8" s="81"/>
      <c r="F8" s="81"/>
      <c r="G8" s="81"/>
      <c r="H8" s="81"/>
      <c r="I8" s="81"/>
      <c r="J8" s="81"/>
      <c r="K8" s="81"/>
      <c r="L8" s="81"/>
    </row>
    <row r="9" spans="3:12" ht="13.5" customHeight="1">
      <c r="C9" s="19"/>
      <c r="D9" s="82"/>
      <c r="E9" s="82"/>
      <c r="F9" s="82"/>
      <c r="G9" s="82"/>
      <c r="H9" s="82"/>
      <c r="I9" s="83"/>
      <c r="J9" s="83"/>
      <c r="K9" s="82"/>
      <c r="L9" s="84" t="s">
        <v>67</v>
      </c>
    </row>
    <row r="10" spans="1:12" s="23" customFormat="1" ht="13.5" customHeight="1">
      <c r="A10" s="20"/>
      <c r="B10" s="21"/>
      <c r="C10" s="22"/>
      <c r="D10" s="114" t="s">
        <v>7</v>
      </c>
      <c r="E10" s="114"/>
      <c r="F10" s="115" t="s">
        <v>8</v>
      </c>
      <c r="G10" s="115"/>
      <c r="H10" s="115" t="s">
        <v>9</v>
      </c>
      <c r="I10" s="115"/>
      <c r="J10" s="115" t="s">
        <v>8</v>
      </c>
      <c r="K10" s="115"/>
      <c r="L10" s="115"/>
    </row>
    <row r="11" spans="1:12" s="23" customFormat="1" ht="13.5" customHeight="1">
      <c r="A11" s="24"/>
      <c r="B11" s="25"/>
      <c r="C11" s="26" t="s">
        <v>10</v>
      </c>
      <c r="D11" s="113" t="s">
        <v>59</v>
      </c>
      <c r="E11" s="113"/>
      <c r="F11" s="113" t="s">
        <v>64</v>
      </c>
      <c r="G11" s="113"/>
      <c r="H11" s="113" t="s">
        <v>64</v>
      </c>
      <c r="I11" s="113"/>
      <c r="J11" s="113" t="s">
        <v>65</v>
      </c>
      <c r="K11" s="113"/>
      <c r="L11" s="113"/>
    </row>
    <row r="12" spans="1:12" s="23" customFormat="1" ht="13.5" customHeight="1">
      <c r="A12" s="27"/>
      <c r="B12" s="28"/>
      <c r="C12" s="29"/>
      <c r="D12" s="85" t="s">
        <v>11</v>
      </c>
      <c r="E12" s="85" t="s">
        <v>12</v>
      </c>
      <c r="F12" s="85" t="s">
        <v>11</v>
      </c>
      <c r="G12" s="85" t="s">
        <v>12</v>
      </c>
      <c r="H12" s="85" t="s">
        <v>11</v>
      </c>
      <c r="I12" s="85" t="s">
        <v>12</v>
      </c>
      <c r="J12" s="85" t="s">
        <v>11</v>
      </c>
      <c r="K12" s="85" t="s">
        <v>12</v>
      </c>
      <c r="L12" s="85" t="s">
        <v>13</v>
      </c>
    </row>
    <row r="13" spans="1:12" s="23" customFormat="1" ht="16.5" customHeight="1">
      <c r="A13" s="24"/>
      <c r="B13" s="25"/>
      <c r="C13" s="22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12.75">
      <c r="A14" s="1"/>
      <c r="B14" s="1"/>
      <c r="C14" s="30" t="s">
        <v>14</v>
      </c>
      <c r="D14" s="86"/>
      <c r="E14" s="86"/>
      <c r="F14" s="86"/>
      <c r="G14" s="86"/>
      <c r="H14" s="86"/>
      <c r="I14" s="86"/>
      <c r="J14" s="86"/>
      <c r="K14" s="86"/>
      <c r="L14" s="86"/>
    </row>
    <row r="15" spans="1:12" ht="40.5">
      <c r="A15" s="35" t="s">
        <v>15</v>
      </c>
      <c r="B15" s="36">
        <v>2012</v>
      </c>
      <c r="C15" s="37" t="s">
        <v>16</v>
      </c>
      <c r="D15" s="87"/>
      <c r="E15" s="87"/>
      <c r="F15" s="87"/>
      <c r="G15" s="87"/>
      <c r="H15" s="87"/>
      <c r="I15" s="87"/>
      <c r="J15" s="87"/>
      <c r="K15" s="87"/>
      <c r="L15" s="87"/>
    </row>
    <row r="16" spans="1:12" s="9" customFormat="1" ht="25.5">
      <c r="A16" s="35"/>
      <c r="B16" s="38" t="s">
        <v>17</v>
      </c>
      <c r="C16" s="42" t="s">
        <v>63</v>
      </c>
      <c r="D16" s="88"/>
      <c r="E16" s="88"/>
      <c r="F16" s="88"/>
      <c r="G16" s="88"/>
      <c r="H16" s="88"/>
      <c r="I16" s="88"/>
      <c r="J16" s="88"/>
      <c r="K16" s="88"/>
      <c r="L16" s="88"/>
    </row>
    <row r="17" spans="1:12" ht="13.5">
      <c r="A17" s="35"/>
      <c r="B17" s="39">
        <v>3.09</v>
      </c>
      <c r="C17" s="40" t="s">
        <v>18</v>
      </c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12.75">
      <c r="A18" s="35"/>
      <c r="B18" s="41" t="s">
        <v>19</v>
      </c>
      <c r="C18" s="42" t="s">
        <v>20</v>
      </c>
      <c r="D18" s="97">
        <v>0</v>
      </c>
      <c r="E18" s="105">
        <v>10596</v>
      </c>
      <c r="F18" s="97">
        <v>0</v>
      </c>
      <c r="G18" s="105">
        <v>7910</v>
      </c>
      <c r="H18" s="97">
        <v>0</v>
      </c>
      <c r="I18" s="105">
        <v>7910</v>
      </c>
      <c r="J18" s="97">
        <v>0</v>
      </c>
      <c r="K18" s="105">
        <v>9216</v>
      </c>
      <c r="L18" s="70">
        <f>SUM(J18:K18)</f>
        <v>9216</v>
      </c>
    </row>
    <row r="19" spans="1:12" ht="12.75">
      <c r="A19" s="35"/>
      <c r="B19" s="41" t="s">
        <v>21</v>
      </c>
      <c r="C19" s="42" t="s">
        <v>22</v>
      </c>
      <c r="D19" s="97">
        <v>0</v>
      </c>
      <c r="E19" s="105">
        <v>542</v>
      </c>
      <c r="F19" s="97">
        <v>0</v>
      </c>
      <c r="G19" s="105">
        <v>900</v>
      </c>
      <c r="H19" s="97">
        <v>0</v>
      </c>
      <c r="I19" s="105">
        <v>900</v>
      </c>
      <c r="J19" s="97">
        <v>0</v>
      </c>
      <c r="K19" s="105">
        <v>900</v>
      </c>
      <c r="L19" s="70">
        <f>SUM(J19:K19)</f>
        <v>900</v>
      </c>
    </row>
    <row r="20" spans="1:12" ht="12.75">
      <c r="A20" s="35"/>
      <c r="B20" s="41" t="s">
        <v>23</v>
      </c>
      <c r="C20" s="42" t="s">
        <v>24</v>
      </c>
      <c r="D20" s="97">
        <v>0</v>
      </c>
      <c r="E20" s="105">
        <v>2021</v>
      </c>
      <c r="F20" s="97">
        <v>0</v>
      </c>
      <c r="G20" s="105">
        <v>5500</v>
      </c>
      <c r="H20" s="97">
        <v>0</v>
      </c>
      <c r="I20" s="105">
        <v>5500</v>
      </c>
      <c r="J20" s="97">
        <v>0</v>
      </c>
      <c r="K20" s="105">
        <v>5500</v>
      </c>
      <c r="L20" s="70">
        <f>SUM(J20:K20)</f>
        <v>5500</v>
      </c>
    </row>
    <row r="21" spans="1:12" ht="13.5">
      <c r="A21" s="35" t="s">
        <v>13</v>
      </c>
      <c r="B21" s="39">
        <v>3.09</v>
      </c>
      <c r="C21" s="40" t="s">
        <v>18</v>
      </c>
      <c r="D21" s="98">
        <f aca="true" t="shared" si="0" ref="D21:L21">SUM(D18:D20)</f>
        <v>0</v>
      </c>
      <c r="E21" s="106">
        <f t="shared" si="0"/>
        <v>13159</v>
      </c>
      <c r="F21" s="98">
        <f t="shared" si="0"/>
        <v>0</v>
      </c>
      <c r="G21" s="106">
        <f t="shared" si="0"/>
        <v>14310</v>
      </c>
      <c r="H21" s="98">
        <f t="shared" si="0"/>
        <v>0</v>
      </c>
      <c r="I21" s="106">
        <f t="shared" si="0"/>
        <v>14310</v>
      </c>
      <c r="J21" s="98">
        <f t="shared" si="0"/>
        <v>0</v>
      </c>
      <c r="K21" s="106">
        <f t="shared" si="0"/>
        <v>15616</v>
      </c>
      <c r="L21" s="106">
        <f t="shared" si="0"/>
        <v>15616</v>
      </c>
    </row>
    <row r="22" spans="1:12" ht="12.75">
      <c r="A22" s="35"/>
      <c r="B22" s="38"/>
      <c r="C22" s="42"/>
      <c r="D22" s="72"/>
      <c r="E22" s="72"/>
      <c r="F22" s="72"/>
      <c r="G22" s="72"/>
      <c r="H22" s="72"/>
      <c r="I22" s="72"/>
      <c r="J22" s="72"/>
      <c r="K22" s="72"/>
      <c r="L22" s="72"/>
    </row>
    <row r="23" spans="1:12" ht="42.75" customHeight="1">
      <c r="A23" s="35"/>
      <c r="B23" s="39">
        <v>3.101</v>
      </c>
      <c r="C23" s="37" t="s">
        <v>57</v>
      </c>
      <c r="D23" s="73"/>
      <c r="E23" s="73"/>
      <c r="F23" s="73"/>
      <c r="G23" s="73"/>
      <c r="H23" s="73"/>
      <c r="I23" s="73"/>
      <c r="J23" s="73"/>
      <c r="K23" s="73"/>
      <c r="L23" s="73"/>
    </row>
    <row r="24" spans="1:12" ht="12.75">
      <c r="A24" s="35"/>
      <c r="B24" s="41" t="s">
        <v>19</v>
      </c>
      <c r="C24" s="42" t="s">
        <v>20</v>
      </c>
      <c r="D24" s="97">
        <v>0</v>
      </c>
      <c r="E24" s="105">
        <v>826</v>
      </c>
      <c r="F24" s="97">
        <v>0</v>
      </c>
      <c r="G24" s="105">
        <v>826</v>
      </c>
      <c r="H24" s="97">
        <v>0</v>
      </c>
      <c r="I24" s="105">
        <v>826</v>
      </c>
      <c r="J24" s="97">
        <v>0</v>
      </c>
      <c r="K24" s="105">
        <v>826</v>
      </c>
      <c r="L24" s="70">
        <f>SUM(J24:K24)</f>
        <v>826</v>
      </c>
    </row>
    <row r="25" spans="1:12" ht="42.75" customHeight="1">
      <c r="A25" s="35" t="s">
        <v>13</v>
      </c>
      <c r="B25" s="39">
        <v>3.101</v>
      </c>
      <c r="C25" s="37" t="s">
        <v>57</v>
      </c>
      <c r="D25" s="98">
        <f aca="true" t="shared" si="1" ref="D25:L25">D24</f>
        <v>0</v>
      </c>
      <c r="E25" s="106">
        <f t="shared" si="1"/>
        <v>826</v>
      </c>
      <c r="F25" s="98">
        <f t="shared" si="1"/>
        <v>0</v>
      </c>
      <c r="G25" s="106">
        <f t="shared" si="1"/>
        <v>826</v>
      </c>
      <c r="H25" s="98">
        <f t="shared" si="1"/>
        <v>0</v>
      </c>
      <c r="I25" s="106">
        <f t="shared" si="1"/>
        <v>826</v>
      </c>
      <c r="J25" s="98">
        <f t="shared" si="1"/>
        <v>0</v>
      </c>
      <c r="K25" s="106">
        <f t="shared" si="1"/>
        <v>826</v>
      </c>
      <c r="L25" s="106">
        <f t="shared" si="1"/>
        <v>826</v>
      </c>
    </row>
    <row r="26" spans="1:12" ht="12.75">
      <c r="A26" s="35"/>
      <c r="B26" s="43"/>
      <c r="C26" s="42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3.5">
      <c r="A27" s="44"/>
      <c r="B27" s="69">
        <v>3.102</v>
      </c>
      <c r="C27" s="48" t="s">
        <v>25</v>
      </c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25.5">
      <c r="A28" s="44"/>
      <c r="B28" s="45" t="s">
        <v>26</v>
      </c>
      <c r="C28" s="46" t="s">
        <v>27</v>
      </c>
      <c r="D28" s="103">
        <v>0</v>
      </c>
      <c r="E28" s="107">
        <v>1500</v>
      </c>
      <c r="F28" s="103">
        <v>0</v>
      </c>
      <c r="G28" s="107">
        <v>1500</v>
      </c>
      <c r="H28" s="103">
        <v>0</v>
      </c>
      <c r="I28" s="107">
        <v>1500</v>
      </c>
      <c r="J28" s="103">
        <v>0</v>
      </c>
      <c r="K28" s="107">
        <v>1500</v>
      </c>
      <c r="L28" s="72">
        <f>SUM(J28:K28)</f>
        <v>1500</v>
      </c>
    </row>
    <row r="29" spans="1:12" ht="13.5">
      <c r="A29" s="47" t="s">
        <v>13</v>
      </c>
      <c r="B29" s="78">
        <v>3.102</v>
      </c>
      <c r="C29" s="79" t="s">
        <v>25</v>
      </c>
      <c r="D29" s="98">
        <f aca="true" t="shared" si="2" ref="D29:L29">D28</f>
        <v>0</v>
      </c>
      <c r="E29" s="106">
        <f t="shared" si="2"/>
        <v>1500</v>
      </c>
      <c r="F29" s="98">
        <f t="shared" si="2"/>
        <v>0</v>
      </c>
      <c r="G29" s="106">
        <f t="shared" si="2"/>
        <v>1500</v>
      </c>
      <c r="H29" s="98">
        <f t="shared" si="2"/>
        <v>0</v>
      </c>
      <c r="I29" s="106">
        <f t="shared" si="2"/>
        <v>1500</v>
      </c>
      <c r="J29" s="98">
        <f t="shared" si="2"/>
        <v>0</v>
      </c>
      <c r="K29" s="106">
        <f t="shared" si="2"/>
        <v>1500</v>
      </c>
      <c r="L29" s="106">
        <f t="shared" si="2"/>
        <v>1500</v>
      </c>
    </row>
    <row r="30" spans="1:12" ht="1.5" customHeight="1">
      <c r="A30" s="44"/>
      <c r="B30" s="49"/>
      <c r="C30" s="46"/>
      <c r="D30" s="72"/>
      <c r="E30" s="72"/>
      <c r="F30" s="72"/>
      <c r="G30" s="72"/>
      <c r="H30" s="72"/>
      <c r="I30" s="72"/>
      <c r="J30" s="72"/>
      <c r="K30" s="72"/>
      <c r="L30" s="72"/>
    </row>
    <row r="31" spans="1:12" ht="13.5" customHeight="1">
      <c r="A31" s="44"/>
      <c r="B31" s="69">
        <v>3.103</v>
      </c>
      <c r="C31" s="48" t="s">
        <v>28</v>
      </c>
      <c r="D31" s="72"/>
      <c r="E31" s="72"/>
      <c r="F31" s="72"/>
      <c r="G31" s="72"/>
      <c r="H31" s="72"/>
      <c r="I31" s="72"/>
      <c r="J31" s="72"/>
      <c r="K31" s="72"/>
      <c r="L31" s="72"/>
    </row>
    <row r="32" spans="1:12" ht="13.5" customHeight="1">
      <c r="A32" s="44"/>
      <c r="B32" s="45" t="s">
        <v>19</v>
      </c>
      <c r="C32" s="46" t="s">
        <v>20</v>
      </c>
      <c r="D32" s="103">
        <v>0</v>
      </c>
      <c r="E32" s="107">
        <v>15990</v>
      </c>
      <c r="F32" s="103">
        <v>0</v>
      </c>
      <c r="G32" s="107">
        <v>13870</v>
      </c>
      <c r="H32" s="103">
        <v>0</v>
      </c>
      <c r="I32" s="107">
        <v>13870</v>
      </c>
      <c r="J32" s="103">
        <v>0</v>
      </c>
      <c r="K32" s="107">
        <v>16246</v>
      </c>
      <c r="L32" s="72">
        <f>SUM(J32:K32)</f>
        <v>16246</v>
      </c>
    </row>
    <row r="33" spans="1:12" ht="13.5" customHeight="1">
      <c r="A33" s="44"/>
      <c r="B33" s="45" t="s">
        <v>23</v>
      </c>
      <c r="C33" s="46" t="s">
        <v>24</v>
      </c>
      <c r="D33" s="103">
        <v>0</v>
      </c>
      <c r="E33" s="107">
        <v>450</v>
      </c>
      <c r="F33" s="103">
        <v>0</v>
      </c>
      <c r="G33" s="107">
        <v>228</v>
      </c>
      <c r="H33" s="103">
        <v>0</v>
      </c>
      <c r="I33" s="107">
        <v>228</v>
      </c>
      <c r="J33" s="103">
        <v>0</v>
      </c>
      <c r="K33" s="107">
        <v>228</v>
      </c>
      <c r="L33" s="72">
        <f>SUM(J33:K33)</f>
        <v>228</v>
      </c>
    </row>
    <row r="34" spans="1:12" ht="13.5" customHeight="1">
      <c r="A34" s="44"/>
      <c r="B34" s="45" t="s">
        <v>29</v>
      </c>
      <c r="C34" s="46" t="s">
        <v>30</v>
      </c>
      <c r="D34" s="97">
        <v>0</v>
      </c>
      <c r="E34" s="105">
        <v>6616</v>
      </c>
      <c r="F34" s="97">
        <v>0</v>
      </c>
      <c r="G34" s="105">
        <v>5000</v>
      </c>
      <c r="H34" s="97">
        <v>0</v>
      </c>
      <c r="I34" s="105">
        <v>5000</v>
      </c>
      <c r="J34" s="97">
        <v>0</v>
      </c>
      <c r="K34" s="105">
        <v>5000</v>
      </c>
      <c r="L34" s="70">
        <f>SUM(J34:K34)</f>
        <v>5000</v>
      </c>
    </row>
    <row r="35" spans="1:12" ht="13.5" customHeight="1">
      <c r="A35" s="44" t="s">
        <v>13</v>
      </c>
      <c r="B35" s="69">
        <v>3.103</v>
      </c>
      <c r="C35" s="48" t="s">
        <v>28</v>
      </c>
      <c r="D35" s="98">
        <f aca="true" t="shared" si="3" ref="D35:L35">SUM(D31:D34)</f>
        <v>0</v>
      </c>
      <c r="E35" s="106">
        <f t="shared" si="3"/>
        <v>23056</v>
      </c>
      <c r="F35" s="98">
        <f t="shared" si="3"/>
        <v>0</v>
      </c>
      <c r="G35" s="106">
        <f t="shared" si="3"/>
        <v>19098</v>
      </c>
      <c r="H35" s="98">
        <f t="shared" si="3"/>
        <v>0</v>
      </c>
      <c r="I35" s="106">
        <f t="shared" si="3"/>
        <v>19098</v>
      </c>
      <c r="J35" s="98">
        <f t="shared" si="3"/>
        <v>0</v>
      </c>
      <c r="K35" s="106">
        <f t="shared" si="3"/>
        <v>21474</v>
      </c>
      <c r="L35" s="106">
        <f t="shared" si="3"/>
        <v>21474</v>
      </c>
    </row>
    <row r="36" spans="1:12" ht="12" customHeight="1">
      <c r="A36" s="44"/>
      <c r="B36" s="69"/>
      <c r="C36" s="48"/>
      <c r="D36" s="71"/>
      <c r="E36" s="72"/>
      <c r="F36" s="71"/>
      <c r="G36" s="72"/>
      <c r="H36" s="71"/>
      <c r="I36" s="72"/>
      <c r="J36" s="71"/>
      <c r="K36" s="72"/>
      <c r="L36" s="72"/>
    </row>
    <row r="37" spans="1:12" ht="13.5" customHeight="1">
      <c r="A37" s="44"/>
      <c r="B37" s="69">
        <v>3.104</v>
      </c>
      <c r="C37" s="48" t="s">
        <v>31</v>
      </c>
      <c r="D37" s="70"/>
      <c r="E37" s="70"/>
      <c r="F37" s="70"/>
      <c r="G37" s="70"/>
      <c r="H37" s="70"/>
      <c r="I37" s="70"/>
      <c r="J37" s="70"/>
      <c r="K37" s="70"/>
      <c r="L37" s="70"/>
    </row>
    <row r="38" spans="1:12" ht="13.5" customHeight="1">
      <c r="A38" s="35"/>
      <c r="B38" s="41" t="s">
        <v>32</v>
      </c>
      <c r="C38" s="42" t="s">
        <v>31</v>
      </c>
      <c r="D38" s="97">
        <v>0</v>
      </c>
      <c r="E38" s="105">
        <v>1042</v>
      </c>
      <c r="F38" s="97">
        <v>0</v>
      </c>
      <c r="G38" s="105">
        <v>1700</v>
      </c>
      <c r="H38" s="97">
        <v>0</v>
      </c>
      <c r="I38" s="105">
        <v>1700</v>
      </c>
      <c r="J38" s="97">
        <v>0</v>
      </c>
      <c r="K38" s="105">
        <v>1700</v>
      </c>
      <c r="L38" s="70">
        <f>SUM(J38:K38)</f>
        <v>1700</v>
      </c>
    </row>
    <row r="39" spans="1:12" ht="13.5" customHeight="1">
      <c r="A39" s="35"/>
      <c r="B39" s="41" t="s">
        <v>33</v>
      </c>
      <c r="C39" s="42" t="s">
        <v>34</v>
      </c>
      <c r="D39" s="97">
        <v>0</v>
      </c>
      <c r="E39" s="105">
        <v>32</v>
      </c>
      <c r="F39" s="97">
        <v>0</v>
      </c>
      <c r="G39" s="105">
        <v>91</v>
      </c>
      <c r="H39" s="97">
        <v>0</v>
      </c>
      <c r="I39" s="105">
        <v>91</v>
      </c>
      <c r="J39" s="97">
        <v>0</v>
      </c>
      <c r="K39" s="105">
        <v>91</v>
      </c>
      <c r="L39" s="70">
        <f>SUM(J39:K39)</f>
        <v>91</v>
      </c>
    </row>
    <row r="40" spans="1:12" ht="13.5" customHeight="1">
      <c r="A40" s="35" t="s">
        <v>13</v>
      </c>
      <c r="B40" s="39">
        <v>3.104</v>
      </c>
      <c r="C40" s="40" t="s">
        <v>31</v>
      </c>
      <c r="D40" s="98">
        <f aca="true" t="shared" si="4" ref="D40:L40">D38+D39</f>
        <v>0</v>
      </c>
      <c r="E40" s="106">
        <f t="shared" si="4"/>
        <v>1074</v>
      </c>
      <c r="F40" s="98">
        <f t="shared" si="4"/>
        <v>0</v>
      </c>
      <c r="G40" s="106">
        <f t="shared" si="4"/>
        <v>1791</v>
      </c>
      <c r="H40" s="98">
        <f t="shared" si="4"/>
        <v>0</v>
      </c>
      <c r="I40" s="106">
        <f t="shared" si="4"/>
        <v>1791</v>
      </c>
      <c r="J40" s="98">
        <f t="shared" si="4"/>
        <v>0</v>
      </c>
      <c r="K40" s="106">
        <f t="shared" si="4"/>
        <v>1791</v>
      </c>
      <c r="L40" s="106">
        <f t="shared" si="4"/>
        <v>1791</v>
      </c>
    </row>
    <row r="41" spans="1:12" ht="12" customHeight="1">
      <c r="A41" s="35"/>
      <c r="B41" s="43"/>
      <c r="C41" s="42"/>
      <c r="D41" s="70"/>
      <c r="E41" s="70"/>
      <c r="F41" s="70"/>
      <c r="G41" s="70"/>
      <c r="H41" s="70"/>
      <c r="I41" s="70"/>
      <c r="J41" s="70"/>
      <c r="K41" s="70"/>
      <c r="L41" s="70"/>
    </row>
    <row r="42" spans="1:12" ht="13.5" customHeight="1">
      <c r="A42" s="35"/>
      <c r="B42" s="39">
        <v>3.105</v>
      </c>
      <c r="C42" s="40" t="s">
        <v>35</v>
      </c>
      <c r="D42" s="70"/>
      <c r="E42" s="70"/>
      <c r="F42" s="70"/>
      <c r="G42" s="70"/>
      <c r="H42" s="70"/>
      <c r="I42" s="70"/>
      <c r="J42" s="70"/>
      <c r="K42" s="70"/>
      <c r="L42" s="70"/>
    </row>
    <row r="43" spans="1:12" ht="13.5" customHeight="1">
      <c r="A43" s="35"/>
      <c r="B43" s="41" t="s">
        <v>33</v>
      </c>
      <c r="C43" s="42" t="s">
        <v>35</v>
      </c>
      <c r="D43" s="97">
        <v>0</v>
      </c>
      <c r="E43" s="105">
        <v>793</v>
      </c>
      <c r="F43" s="97">
        <v>0</v>
      </c>
      <c r="G43" s="105">
        <v>300</v>
      </c>
      <c r="H43" s="97">
        <v>0</v>
      </c>
      <c r="I43" s="105">
        <v>300</v>
      </c>
      <c r="J43" s="97">
        <v>0</v>
      </c>
      <c r="K43" s="105">
        <v>300</v>
      </c>
      <c r="L43" s="70">
        <f>SUM(J43:K43)</f>
        <v>300</v>
      </c>
    </row>
    <row r="44" spans="1:12" ht="13.5" customHeight="1">
      <c r="A44" s="35" t="s">
        <v>13</v>
      </c>
      <c r="B44" s="39">
        <v>3.105</v>
      </c>
      <c r="C44" s="40" t="s">
        <v>35</v>
      </c>
      <c r="D44" s="98">
        <f aca="true" t="shared" si="5" ref="D44:L44">D43</f>
        <v>0</v>
      </c>
      <c r="E44" s="106">
        <f t="shared" si="5"/>
        <v>793</v>
      </c>
      <c r="F44" s="98">
        <f t="shared" si="5"/>
        <v>0</v>
      </c>
      <c r="G44" s="106">
        <f t="shared" si="5"/>
        <v>300</v>
      </c>
      <c r="H44" s="98">
        <f t="shared" si="5"/>
        <v>0</v>
      </c>
      <c r="I44" s="106">
        <f t="shared" si="5"/>
        <v>300</v>
      </c>
      <c r="J44" s="98">
        <f t="shared" si="5"/>
        <v>0</v>
      </c>
      <c r="K44" s="106">
        <f t="shared" si="5"/>
        <v>300</v>
      </c>
      <c r="L44" s="106">
        <f t="shared" si="5"/>
        <v>300</v>
      </c>
    </row>
    <row r="45" spans="1:12" ht="12" customHeight="1">
      <c r="A45" s="35"/>
      <c r="B45" s="43"/>
      <c r="C45" s="42"/>
      <c r="D45" s="70"/>
      <c r="E45" s="70"/>
      <c r="F45" s="70"/>
      <c r="G45" s="70"/>
      <c r="H45" s="70"/>
      <c r="I45" s="70"/>
      <c r="J45" s="70"/>
      <c r="K45" s="70"/>
      <c r="L45" s="70"/>
    </row>
    <row r="46" spans="1:12" ht="13.5" customHeight="1">
      <c r="A46" s="35"/>
      <c r="B46" s="39">
        <v>3.106</v>
      </c>
      <c r="C46" s="40" t="s">
        <v>36</v>
      </c>
      <c r="D46" s="70"/>
      <c r="E46" s="70"/>
      <c r="F46" s="70"/>
      <c r="G46" s="70"/>
      <c r="H46" s="70"/>
      <c r="I46" s="70"/>
      <c r="J46" s="70"/>
      <c r="K46" s="70"/>
      <c r="L46" s="70"/>
    </row>
    <row r="47" spans="1:12" ht="13.5" customHeight="1">
      <c r="A47" s="44"/>
      <c r="B47" s="45" t="s">
        <v>29</v>
      </c>
      <c r="C47" s="46" t="s">
        <v>30</v>
      </c>
      <c r="D47" s="101">
        <v>0</v>
      </c>
      <c r="E47" s="108">
        <v>23</v>
      </c>
      <c r="F47" s="101">
        <v>0</v>
      </c>
      <c r="G47" s="108">
        <v>23</v>
      </c>
      <c r="H47" s="101">
        <v>0</v>
      </c>
      <c r="I47" s="108">
        <v>23</v>
      </c>
      <c r="J47" s="101">
        <v>0</v>
      </c>
      <c r="K47" s="108">
        <v>23</v>
      </c>
      <c r="L47" s="70">
        <f>SUM(J47:K47)</f>
        <v>23</v>
      </c>
    </row>
    <row r="48" spans="1:12" ht="13.5" customHeight="1">
      <c r="A48" s="44" t="s">
        <v>13</v>
      </c>
      <c r="B48" s="39">
        <v>3.106</v>
      </c>
      <c r="C48" s="48" t="s">
        <v>36</v>
      </c>
      <c r="D48" s="98">
        <f aca="true" t="shared" si="6" ref="D48:L48">D47</f>
        <v>0</v>
      </c>
      <c r="E48" s="106">
        <f t="shared" si="6"/>
        <v>23</v>
      </c>
      <c r="F48" s="98">
        <f t="shared" si="6"/>
        <v>0</v>
      </c>
      <c r="G48" s="106">
        <f t="shared" si="6"/>
        <v>23</v>
      </c>
      <c r="H48" s="98">
        <f t="shared" si="6"/>
        <v>0</v>
      </c>
      <c r="I48" s="106">
        <f t="shared" si="6"/>
        <v>23</v>
      </c>
      <c r="J48" s="98">
        <f t="shared" si="6"/>
        <v>0</v>
      </c>
      <c r="K48" s="106">
        <f t="shared" si="6"/>
        <v>23</v>
      </c>
      <c r="L48" s="106">
        <f t="shared" si="6"/>
        <v>23</v>
      </c>
    </row>
    <row r="49" spans="1:12" ht="12" customHeight="1">
      <c r="A49" s="44"/>
      <c r="B49" s="49"/>
      <c r="C49" s="46"/>
      <c r="D49" s="72"/>
      <c r="E49" s="72"/>
      <c r="F49" s="72"/>
      <c r="G49" s="72"/>
      <c r="H49" s="72"/>
      <c r="I49" s="72"/>
      <c r="J49" s="72"/>
      <c r="K49" s="72"/>
      <c r="L49" s="72"/>
    </row>
    <row r="50" spans="1:12" ht="27">
      <c r="A50" s="44"/>
      <c r="B50" s="39">
        <v>3.107</v>
      </c>
      <c r="C50" s="48" t="s">
        <v>62</v>
      </c>
      <c r="D50" s="70"/>
      <c r="E50" s="70"/>
      <c r="F50" s="70"/>
      <c r="G50" s="70"/>
      <c r="H50" s="70"/>
      <c r="I50" s="70"/>
      <c r="J50" s="70"/>
      <c r="K50" s="70"/>
      <c r="L50" s="70"/>
    </row>
    <row r="51" spans="1:12" ht="13.5" customHeight="1">
      <c r="A51" s="44"/>
      <c r="B51" s="50" t="s">
        <v>26</v>
      </c>
      <c r="C51" s="46" t="s">
        <v>37</v>
      </c>
      <c r="D51" s="97">
        <v>0</v>
      </c>
      <c r="E51" s="97">
        <v>0</v>
      </c>
      <c r="F51" s="97">
        <v>0</v>
      </c>
      <c r="G51" s="107">
        <v>364</v>
      </c>
      <c r="H51" s="97">
        <v>0</v>
      </c>
      <c r="I51" s="107">
        <v>364</v>
      </c>
      <c r="J51" s="97">
        <v>0</v>
      </c>
      <c r="K51" s="107">
        <v>364</v>
      </c>
      <c r="L51" s="70">
        <f>SUM(J51:K51)</f>
        <v>364</v>
      </c>
    </row>
    <row r="52" spans="1:12" ht="27">
      <c r="A52" s="44" t="s">
        <v>13</v>
      </c>
      <c r="B52" s="39">
        <v>3.107</v>
      </c>
      <c r="C52" s="48" t="s">
        <v>62</v>
      </c>
      <c r="D52" s="98">
        <f aca="true" t="shared" si="7" ref="D52:L52">SUM(D50:D51)</f>
        <v>0</v>
      </c>
      <c r="E52" s="98">
        <f t="shared" si="7"/>
        <v>0</v>
      </c>
      <c r="F52" s="98">
        <f t="shared" si="7"/>
        <v>0</v>
      </c>
      <c r="G52" s="106">
        <f t="shared" si="7"/>
        <v>364</v>
      </c>
      <c r="H52" s="98">
        <f t="shared" si="7"/>
        <v>0</v>
      </c>
      <c r="I52" s="106">
        <f t="shared" si="7"/>
        <v>364</v>
      </c>
      <c r="J52" s="98">
        <f t="shared" si="7"/>
        <v>0</v>
      </c>
      <c r="K52" s="106">
        <f t="shared" si="7"/>
        <v>364</v>
      </c>
      <c r="L52" s="106">
        <f t="shared" si="7"/>
        <v>364</v>
      </c>
    </row>
    <row r="53" spans="1:12" ht="12" customHeight="1">
      <c r="A53" s="35"/>
      <c r="B53" s="43"/>
      <c r="C53" s="42"/>
      <c r="D53" s="70"/>
      <c r="E53" s="70"/>
      <c r="F53" s="70"/>
      <c r="G53" s="70"/>
      <c r="H53" s="70"/>
      <c r="I53" s="70"/>
      <c r="J53" s="70"/>
      <c r="K53" s="70"/>
      <c r="L53" s="70"/>
    </row>
    <row r="54" spans="1:12" ht="13.5" customHeight="1">
      <c r="A54" s="35"/>
      <c r="B54" s="39">
        <v>3.108</v>
      </c>
      <c r="C54" s="40" t="s">
        <v>38</v>
      </c>
      <c r="D54" s="70"/>
      <c r="E54" s="70"/>
      <c r="F54" s="70"/>
      <c r="G54" s="70"/>
      <c r="H54" s="70"/>
      <c r="I54" s="70"/>
      <c r="J54" s="70"/>
      <c r="K54" s="70"/>
      <c r="L54" s="70"/>
    </row>
    <row r="55" spans="1:12" ht="13.5" customHeight="1">
      <c r="A55" s="35"/>
      <c r="B55" s="41" t="s">
        <v>21</v>
      </c>
      <c r="C55" s="42" t="s">
        <v>22</v>
      </c>
      <c r="D55" s="97">
        <v>0</v>
      </c>
      <c r="E55" s="105">
        <v>1484</v>
      </c>
      <c r="F55" s="97">
        <v>0</v>
      </c>
      <c r="G55" s="105">
        <v>1290</v>
      </c>
      <c r="H55" s="97">
        <v>0</v>
      </c>
      <c r="I55" s="105">
        <v>1290</v>
      </c>
      <c r="J55" s="97">
        <v>0</v>
      </c>
      <c r="K55" s="105">
        <v>1290</v>
      </c>
      <c r="L55" s="70">
        <f>SUM(J55:K55)</f>
        <v>1290</v>
      </c>
    </row>
    <row r="56" spans="1:12" ht="13.5" customHeight="1">
      <c r="A56" s="44" t="s">
        <v>13</v>
      </c>
      <c r="B56" s="39">
        <v>3.108</v>
      </c>
      <c r="C56" s="40" t="s">
        <v>38</v>
      </c>
      <c r="D56" s="98">
        <f aca="true" t="shared" si="8" ref="D56:L56">D55</f>
        <v>0</v>
      </c>
      <c r="E56" s="106">
        <f t="shared" si="8"/>
        <v>1484</v>
      </c>
      <c r="F56" s="98">
        <f t="shared" si="8"/>
        <v>0</v>
      </c>
      <c r="G56" s="106">
        <f t="shared" si="8"/>
        <v>1290</v>
      </c>
      <c r="H56" s="98">
        <f t="shared" si="8"/>
        <v>0</v>
      </c>
      <c r="I56" s="106">
        <f t="shared" si="8"/>
        <v>1290</v>
      </c>
      <c r="J56" s="98">
        <f t="shared" si="8"/>
        <v>0</v>
      </c>
      <c r="K56" s="106">
        <f t="shared" si="8"/>
        <v>1290</v>
      </c>
      <c r="L56" s="106">
        <f t="shared" si="8"/>
        <v>1290</v>
      </c>
    </row>
    <row r="57" spans="1:12" ht="25.5">
      <c r="A57" s="35" t="s">
        <v>13</v>
      </c>
      <c r="B57" s="38" t="s">
        <v>17</v>
      </c>
      <c r="C57" s="42" t="s">
        <v>63</v>
      </c>
      <c r="D57" s="98">
        <f aca="true" t="shared" si="9" ref="D57:L57">D56+D52+D44+D48+D35+D29+D25+D21+D40</f>
        <v>0</v>
      </c>
      <c r="E57" s="106">
        <f t="shared" si="9"/>
        <v>41915</v>
      </c>
      <c r="F57" s="98">
        <f t="shared" si="9"/>
        <v>0</v>
      </c>
      <c r="G57" s="106">
        <f t="shared" si="9"/>
        <v>39502</v>
      </c>
      <c r="H57" s="98">
        <f t="shared" si="9"/>
        <v>0</v>
      </c>
      <c r="I57" s="106">
        <f t="shared" si="9"/>
        <v>39502</v>
      </c>
      <c r="J57" s="98">
        <f t="shared" si="9"/>
        <v>0</v>
      </c>
      <c r="K57" s="106">
        <f t="shared" si="9"/>
        <v>43184</v>
      </c>
      <c r="L57" s="106">
        <f t="shared" si="9"/>
        <v>43184</v>
      </c>
    </row>
    <row r="58" spans="1:12" ht="27">
      <c r="A58" s="47" t="s">
        <v>13</v>
      </c>
      <c r="B58" s="91">
        <v>2012</v>
      </c>
      <c r="C58" s="92" t="s">
        <v>16</v>
      </c>
      <c r="D58" s="101">
        <f aca="true" t="shared" si="10" ref="D58:L58">D57</f>
        <v>0</v>
      </c>
      <c r="E58" s="108">
        <f t="shared" si="10"/>
        <v>41915</v>
      </c>
      <c r="F58" s="101">
        <f t="shared" si="10"/>
        <v>0</v>
      </c>
      <c r="G58" s="108">
        <f t="shared" si="10"/>
        <v>39502</v>
      </c>
      <c r="H58" s="101">
        <f t="shared" si="10"/>
        <v>0</v>
      </c>
      <c r="I58" s="108">
        <f t="shared" si="10"/>
        <v>39502</v>
      </c>
      <c r="J58" s="101">
        <f t="shared" si="10"/>
        <v>0</v>
      </c>
      <c r="K58" s="108">
        <f t="shared" si="10"/>
        <v>43184</v>
      </c>
      <c r="L58" s="108">
        <f t="shared" si="10"/>
        <v>43184</v>
      </c>
    </row>
    <row r="59" spans="1:12" ht="1.5" customHeight="1">
      <c r="A59" s="35"/>
      <c r="B59" s="35"/>
      <c r="C59" s="51"/>
      <c r="D59" s="72"/>
      <c r="E59" s="72"/>
      <c r="F59" s="72"/>
      <c r="G59" s="72"/>
      <c r="H59" s="72"/>
      <c r="I59" s="72"/>
      <c r="J59" s="72"/>
      <c r="K59" s="72"/>
      <c r="L59" s="72"/>
    </row>
    <row r="60" spans="1:12" ht="13.5">
      <c r="A60" s="44" t="s">
        <v>15</v>
      </c>
      <c r="B60" s="80">
        <v>2059</v>
      </c>
      <c r="C60" s="65" t="s">
        <v>3</v>
      </c>
      <c r="D60" s="72"/>
      <c r="E60" s="72"/>
      <c r="F60" s="72"/>
      <c r="G60" s="72"/>
      <c r="H60" s="72"/>
      <c r="I60" s="72"/>
      <c r="J60" s="72"/>
      <c r="K60" s="72"/>
      <c r="L60" s="72"/>
    </row>
    <row r="61" spans="1:12" ht="12.75">
      <c r="A61" s="63"/>
      <c r="B61" s="63">
        <v>60</v>
      </c>
      <c r="C61" s="60" t="s">
        <v>39</v>
      </c>
      <c r="D61" s="72"/>
      <c r="E61" s="72"/>
      <c r="F61" s="72"/>
      <c r="G61" s="72"/>
      <c r="H61" s="72"/>
      <c r="I61" s="72"/>
      <c r="J61" s="72"/>
      <c r="K61" s="72"/>
      <c r="L61" s="72"/>
    </row>
    <row r="62" spans="1:12" ht="13.5">
      <c r="A62" s="44"/>
      <c r="B62" s="64">
        <v>60.053</v>
      </c>
      <c r="C62" s="65" t="s">
        <v>40</v>
      </c>
      <c r="D62" s="72"/>
      <c r="E62" s="72"/>
      <c r="F62" s="72"/>
      <c r="G62" s="72"/>
      <c r="H62" s="72"/>
      <c r="I62" s="72"/>
      <c r="J62" s="72"/>
      <c r="K62" s="72"/>
      <c r="L62" s="72"/>
    </row>
    <row r="63" spans="1:12" ht="12.75">
      <c r="A63" s="44"/>
      <c r="B63" s="57">
        <v>60</v>
      </c>
      <c r="C63" s="60" t="s">
        <v>51</v>
      </c>
      <c r="D63" s="72"/>
      <c r="E63" s="72"/>
      <c r="F63" s="72"/>
      <c r="G63" s="72"/>
      <c r="H63" s="72"/>
      <c r="I63" s="72"/>
      <c r="J63" s="72"/>
      <c r="K63" s="72"/>
      <c r="L63" s="72"/>
    </row>
    <row r="64" spans="1:12" ht="25.5">
      <c r="A64" s="44"/>
      <c r="B64" s="63">
        <v>67</v>
      </c>
      <c r="C64" s="60" t="s">
        <v>54</v>
      </c>
      <c r="D64" s="72"/>
      <c r="E64" s="72"/>
      <c r="F64" s="72"/>
      <c r="G64" s="72"/>
      <c r="H64" s="72"/>
      <c r="I64" s="72"/>
      <c r="J64" s="72"/>
      <c r="K64" s="72"/>
      <c r="L64" s="72"/>
    </row>
    <row r="65" spans="1:12" ht="12.75">
      <c r="A65" s="44"/>
      <c r="B65" s="58" t="s">
        <v>46</v>
      </c>
      <c r="C65" s="60" t="s">
        <v>61</v>
      </c>
      <c r="D65" s="103">
        <v>0</v>
      </c>
      <c r="E65" s="103">
        <v>0</v>
      </c>
      <c r="F65" s="103">
        <v>0</v>
      </c>
      <c r="G65" s="107">
        <v>31</v>
      </c>
      <c r="H65" s="103">
        <v>0</v>
      </c>
      <c r="I65" s="107">
        <v>31</v>
      </c>
      <c r="J65" s="103">
        <v>0</v>
      </c>
      <c r="K65" s="107">
        <v>31</v>
      </c>
      <c r="L65" s="72">
        <f>SUM(J65:K65)</f>
        <v>31</v>
      </c>
    </row>
    <row r="66" spans="1:12" ht="12.75">
      <c r="A66" s="44"/>
      <c r="B66" s="57">
        <v>61</v>
      </c>
      <c r="C66" s="60" t="s">
        <v>50</v>
      </c>
      <c r="D66" s="71"/>
      <c r="E66" s="71"/>
      <c r="F66" s="71"/>
      <c r="G66" s="72"/>
      <c r="H66" s="71"/>
      <c r="I66" s="72"/>
      <c r="J66" s="71"/>
      <c r="K66" s="72"/>
      <c r="L66" s="72"/>
    </row>
    <row r="67" spans="1:12" ht="25.5">
      <c r="A67" s="35"/>
      <c r="B67" s="59">
        <v>68</v>
      </c>
      <c r="C67" s="60" t="s">
        <v>58</v>
      </c>
      <c r="D67" s="102"/>
      <c r="E67" s="71"/>
      <c r="F67" s="71"/>
      <c r="G67" s="72"/>
      <c r="H67" s="71"/>
      <c r="I67" s="72"/>
      <c r="J67" s="71"/>
      <c r="K67" s="72"/>
      <c r="L67" s="72"/>
    </row>
    <row r="68" spans="1:12" ht="12.75">
      <c r="A68" s="44"/>
      <c r="B68" s="58" t="s">
        <v>47</v>
      </c>
      <c r="C68" s="60" t="s">
        <v>45</v>
      </c>
      <c r="D68" s="103">
        <v>0</v>
      </c>
      <c r="E68" s="109">
        <v>793</v>
      </c>
      <c r="F68" s="103">
        <v>0</v>
      </c>
      <c r="G68" s="107">
        <v>762</v>
      </c>
      <c r="H68" s="103">
        <v>0</v>
      </c>
      <c r="I68" s="107">
        <v>762</v>
      </c>
      <c r="J68" s="103">
        <v>0</v>
      </c>
      <c r="K68" s="107">
        <v>762</v>
      </c>
      <c r="L68" s="72">
        <f>SUM(J68:K68)</f>
        <v>762</v>
      </c>
    </row>
    <row r="69" spans="1:12" ht="12.75">
      <c r="A69" s="35"/>
      <c r="B69" s="58" t="s">
        <v>49</v>
      </c>
      <c r="C69" s="55" t="s">
        <v>48</v>
      </c>
      <c r="D69" s="103">
        <v>0</v>
      </c>
      <c r="E69" s="109">
        <v>27</v>
      </c>
      <c r="F69" s="103">
        <v>0</v>
      </c>
      <c r="G69" s="107">
        <v>700</v>
      </c>
      <c r="H69" s="103">
        <v>0</v>
      </c>
      <c r="I69" s="107">
        <v>700</v>
      </c>
      <c r="J69" s="103">
        <v>0</v>
      </c>
      <c r="K69" s="107">
        <v>700</v>
      </c>
      <c r="L69" s="72">
        <f>SUM(J69:K69)</f>
        <v>700</v>
      </c>
    </row>
    <row r="70" spans="1:12" ht="12.75">
      <c r="A70" s="44" t="s">
        <v>13</v>
      </c>
      <c r="B70" s="57">
        <v>61</v>
      </c>
      <c r="C70" s="60" t="s">
        <v>50</v>
      </c>
      <c r="D70" s="98">
        <f aca="true" t="shared" si="11" ref="D70:L70">SUM(D68:D69)</f>
        <v>0</v>
      </c>
      <c r="E70" s="106">
        <f t="shared" si="11"/>
        <v>820</v>
      </c>
      <c r="F70" s="98">
        <f t="shared" si="11"/>
        <v>0</v>
      </c>
      <c r="G70" s="106">
        <f t="shared" si="11"/>
        <v>1462</v>
      </c>
      <c r="H70" s="98">
        <f t="shared" si="11"/>
        <v>0</v>
      </c>
      <c r="I70" s="106">
        <f t="shared" si="11"/>
        <v>1462</v>
      </c>
      <c r="J70" s="98">
        <f t="shared" si="11"/>
        <v>0</v>
      </c>
      <c r="K70" s="106">
        <f t="shared" si="11"/>
        <v>1462</v>
      </c>
      <c r="L70" s="106">
        <f t="shared" si="11"/>
        <v>1462</v>
      </c>
    </row>
    <row r="71" spans="1:12" ht="7.5" customHeight="1">
      <c r="A71" s="44"/>
      <c r="B71" s="57"/>
      <c r="C71" s="60"/>
      <c r="D71" s="72"/>
      <c r="E71" s="72"/>
      <c r="F71" s="72"/>
      <c r="G71" s="72"/>
      <c r="H71" s="72"/>
      <c r="I71" s="72"/>
      <c r="J71" s="72"/>
      <c r="K71" s="72"/>
      <c r="L71" s="72"/>
    </row>
    <row r="72" spans="1:12" ht="12.75">
      <c r="A72" s="44"/>
      <c r="B72" s="68">
        <v>44</v>
      </c>
      <c r="C72" s="60" t="s">
        <v>41</v>
      </c>
      <c r="D72" s="72"/>
      <c r="E72" s="72"/>
      <c r="F72" s="72"/>
      <c r="G72" s="72"/>
      <c r="H72" s="72"/>
      <c r="I72" s="72"/>
      <c r="J72" s="72"/>
      <c r="K72" s="72"/>
      <c r="L72" s="72"/>
    </row>
    <row r="73" spans="1:12" ht="25.5">
      <c r="A73" s="54"/>
      <c r="B73" s="62" t="s">
        <v>42</v>
      </c>
      <c r="C73" s="60" t="s">
        <v>58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f>SUM(J73:K73)</f>
        <v>0</v>
      </c>
    </row>
    <row r="74" spans="1:12" ht="12.75">
      <c r="A74" s="63" t="s">
        <v>13</v>
      </c>
      <c r="B74" s="61">
        <v>44</v>
      </c>
      <c r="C74" s="55" t="s">
        <v>41</v>
      </c>
      <c r="D74" s="98">
        <f aca="true" t="shared" si="12" ref="D74:L74">D73</f>
        <v>0</v>
      </c>
      <c r="E74" s="98">
        <f t="shared" si="12"/>
        <v>0</v>
      </c>
      <c r="F74" s="98">
        <f t="shared" si="12"/>
        <v>0</v>
      </c>
      <c r="G74" s="98">
        <f t="shared" si="12"/>
        <v>0</v>
      </c>
      <c r="H74" s="98">
        <f t="shared" si="12"/>
        <v>0</v>
      </c>
      <c r="I74" s="98">
        <f t="shared" si="12"/>
        <v>0</v>
      </c>
      <c r="J74" s="98">
        <f t="shared" si="12"/>
        <v>0</v>
      </c>
      <c r="K74" s="98">
        <f t="shared" si="12"/>
        <v>0</v>
      </c>
      <c r="L74" s="98">
        <f t="shared" si="12"/>
        <v>0</v>
      </c>
    </row>
    <row r="75" spans="1:12" ht="13.5">
      <c r="A75" s="63" t="s">
        <v>13</v>
      </c>
      <c r="B75" s="64">
        <v>60.053</v>
      </c>
      <c r="C75" s="65" t="s">
        <v>40</v>
      </c>
      <c r="D75" s="98">
        <f aca="true" t="shared" si="13" ref="D75:L75">D74+D70+D65</f>
        <v>0</v>
      </c>
      <c r="E75" s="110">
        <f t="shared" si="13"/>
        <v>820</v>
      </c>
      <c r="F75" s="98">
        <f t="shared" si="13"/>
        <v>0</v>
      </c>
      <c r="G75" s="110">
        <f t="shared" si="13"/>
        <v>1493</v>
      </c>
      <c r="H75" s="98">
        <f t="shared" si="13"/>
        <v>0</v>
      </c>
      <c r="I75" s="110">
        <f t="shared" si="13"/>
        <v>1493</v>
      </c>
      <c r="J75" s="98">
        <f t="shared" si="13"/>
        <v>0</v>
      </c>
      <c r="K75" s="110">
        <f t="shared" si="13"/>
        <v>1493</v>
      </c>
      <c r="L75" s="110">
        <f t="shared" si="13"/>
        <v>1493</v>
      </c>
    </row>
    <row r="76" spans="1:12" ht="7.5" customHeight="1">
      <c r="A76" s="54"/>
      <c r="B76" s="54"/>
      <c r="C76" s="55"/>
      <c r="D76" s="75"/>
      <c r="E76" s="75"/>
      <c r="F76" s="75"/>
      <c r="G76" s="75"/>
      <c r="H76" s="75"/>
      <c r="I76" s="75"/>
      <c r="J76" s="75"/>
      <c r="K76" s="75"/>
      <c r="L76" s="75"/>
    </row>
    <row r="77" spans="1:12" ht="13.5">
      <c r="A77" s="54"/>
      <c r="B77" s="56">
        <v>60.103</v>
      </c>
      <c r="C77" s="53" t="s">
        <v>43</v>
      </c>
      <c r="D77" s="75"/>
      <c r="E77" s="75"/>
      <c r="F77" s="75"/>
      <c r="G77" s="75"/>
      <c r="H77" s="75"/>
      <c r="I77" s="75"/>
      <c r="J77" s="75"/>
      <c r="K77" s="75"/>
      <c r="L77" s="75"/>
    </row>
    <row r="78" spans="1:12" ht="12.75">
      <c r="A78" s="54"/>
      <c r="B78" s="61">
        <v>44</v>
      </c>
      <c r="C78" s="55" t="s">
        <v>41</v>
      </c>
      <c r="D78" s="75"/>
      <c r="E78" s="75"/>
      <c r="F78" s="75"/>
      <c r="G78" s="75"/>
      <c r="H78" s="75"/>
      <c r="I78" s="75"/>
      <c r="J78" s="75"/>
      <c r="K78" s="75"/>
      <c r="L78" s="75"/>
    </row>
    <row r="79" spans="1:12" ht="25.5">
      <c r="A79" s="54"/>
      <c r="B79" s="62" t="s">
        <v>44</v>
      </c>
      <c r="C79" s="55" t="s">
        <v>55</v>
      </c>
      <c r="D79" s="97">
        <v>0</v>
      </c>
      <c r="E79" s="111">
        <v>1088</v>
      </c>
      <c r="F79" s="97">
        <v>0</v>
      </c>
      <c r="G79" s="111">
        <v>415</v>
      </c>
      <c r="H79" s="97">
        <v>0</v>
      </c>
      <c r="I79" s="111">
        <v>415</v>
      </c>
      <c r="J79" s="97">
        <v>0</v>
      </c>
      <c r="K79" s="111">
        <v>415</v>
      </c>
      <c r="L79" s="70">
        <f>SUM(J79:K79)</f>
        <v>415</v>
      </c>
    </row>
    <row r="80" spans="1:12" ht="12.75">
      <c r="A80" s="54" t="s">
        <v>13</v>
      </c>
      <c r="B80" s="61">
        <v>44</v>
      </c>
      <c r="C80" s="55" t="s">
        <v>41</v>
      </c>
      <c r="D80" s="98">
        <f aca="true" t="shared" si="14" ref="D80:L81">D79</f>
        <v>0</v>
      </c>
      <c r="E80" s="110">
        <f t="shared" si="14"/>
        <v>1088</v>
      </c>
      <c r="F80" s="98">
        <f t="shared" si="14"/>
        <v>0</v>
      </c>
      <c r="G80" s="110">
        <f t="shared" si="14"/>
        <v>415</v>
      </c>
      <c r="H80" s="98">
        <f t="shared" si="14"/>
        <v>0</v>
      </c>
      <c r="I80" s="110">
        <f t="shared" si="14"/>
        <v>415</v>
      </c>
      <c r="J80" s="98">
        <f t="shared" si="14"/>
        <v>0</v>
      </c>
      <c r="K80" s="110">
        <f t="shared" si="14"/>
        <v>415</v>
      </c>
      <c r="L80" s="110">
        <f t="shared" si="14"/>
        <v>415</v>
      </c>
    </row>
    <row r="81" spans="1:12" ht="13.5">
      <c r="A81" s="54" t="s">
        <v>13</v>
      </c>
      <c r="B81" s="56">
        <v>60.103</v>
      </c>
      <c r="C81" s="53" t="s">
        <v>43</v>
      </c>
      <c r="D81" s="98">
        <f t="shared" si="14"/>
        <v>0</v>
      </c>
      <c r="E81" s="110">
        <f t="shared" si="14"/>
        <v>1088</v>
      </c>
      <c r="F81" s="98">
        <f t="shared" si="14"/>
        <v>0</v>
      </c>
      <c r="G81" s="110">
        <f t="shared" si="14"/>
        <v>415</v>
      </c>
      <c r="H81" s="98">
        <f t="shared" si="14"/>
        <v>0</v>
      </c>
      <c r="I81" s="110">
        <f t="shared" si="14"/>
        <v>415</v>
      </c>
      <c r="J81" s="98">
        <f t="shared" si="14"/>
        <v>0</v>
      </c>
      <c r="K81" s="110">
        <f t="shared" si="14"/>
        <v>415</v>
      </c>
      <c r="L81" s="110">
        <f t="shared" si="14"/>
        <v>415</v>
      </c>
    </row>
    <row r="82" spans="1:12" ht="12.75">
      <c r="A82" s="54" t="s">
        <v>13</v>
      </c>
      <c r="B82" s="54">
        <v>60</v>
      </c>
      <c r="C82" s="55" t="s">
        <v>39</v>
      </c>
      <c r="D82" s="98">
        <f aca="true" t="shared" si="15" ref="D82:L82">D75+D81</f>
        <v>0</v>
      </c>
      <c r="E82" s="110">
        <f t="shared" si="15"/>
        <v>1908</v>
      </c>
      <c r="F82" s="98">
        <f t="shared" si="15"/>
        <v>0</v>
      </c>
      <c r="G82" s="110">
        <f t="shared" si="15"/>
        <v>1908</v>
      </c>
      <c r="H82" s="98">
        <f t="shared" si="15"/>
        <v>0</v>
      </c>
      <c r="I82" s="110">
        <f t="shared" si="15"/>
        <v>1908</v>
      </c>
      <c r="J82" s="98">
        <f t="shared" si="15"/>
        <v>0</v>
      </c>
      <c r="K82" s="110">
        <f t="shared" si="15"/>
        <v>1908</v>
      </c>
      <c r="L82" s="110">
        <f t="shared" si="15"/>
        <v>1908</v>
      </c>
    </row>
    <row r="83" spans="1:12" ht="13.5">
      <c r="A83" s="54" t="s">
        <v>13</v>
      </c>
      <c r="B83" s="52">
        <v>2059</v>
      </c>
      <c r="C83" s="53" t="s">
        <v>3</v>
      </c>
      <c r="D83" s="98">
        <f aca="true" t="shared" si="16" ref="D83:L83">D82</f>
        <v>0</v>
      </c>
      <c r="E83" s="106">
        <f t="shared" si="16"/>
        <v>1908</v>
      </c>
      <c r="F83" s="98">
        <f t="shared" si="16"/>
        <v>0</v>
      </c>
      <c r="G83" s="106">
        <f t="shared" si="16"/>
        <v>1908</v>
      </c>
      <c r="H83" s="98">
        <f t="shared" si="16"/>
        <v>0</v>
      </c>
      <c r="I83" s="106">
        <f t="shared" si="16"/>
        <v>1908</v>
      </c>
      <c r="J83" s="98">
        <f t="shared" si="16"/>
        <v>0</v>
      </c>
      <c r="K83" s="106">
        <f t="shared" si="16"/>
        <v>1908</v>
      </c>
      <c r="L83" s="106">
        <f t="shared" si="16"/>
        <v>1908</v>
      </c>
    </row>
    <row r="84" spans="1:12" ht="12.75">
      <c r="A84" s="67" t="s">
        <v>13</v>
      </c>
      <c r="B84" s="32"/>
      <c r="C84" s="33" t="s">
        <v>14</v>
      </c>
      <c r="D84" s="98">
        <f aca="true" t="shared" si="17" ref="D84:L84">D83+D58</f>
        <v>0</v>
      </c>
      <c r="E84" s="106">
        <f t="shared" si="17"/>
        <v>43823</v>
      </c>
      <c r="F84" s="98">
        <f t="shared" si="17"/>
        <v>0</v>
      </c>
      <c r="G84" s="106">
        <f t="shared" si="17"/>
        <v>41410</v>
      </c>
      <c r="H84" s="98">
        <f t="shared" si="17"/>
        <v>0</v>
      </c>
      <c r="I84" s="106">
        <f t="shared" si="17"/>
        <v>41410</v>
      </c>
      <c r="J84" s="98">
        <f t="shared" si="17"/>
        <v>0</v>
      </c>
      <c r="K84" s="106">
        <f t="shared" si="17"/>
        <v>45092</v>
      </c>
      <c r="L84" s="106">
        <f t="shared" si="17"/>
        <v>45092</v>
      </c>
    </row>
    <row r="85" spans="1:12" s="31" customFormat="1" ht="13.5">
      <c r="A85" s="67" t="s">
        <v>13</v>
      </c>
      <c r="B85" s="32"/>
      <c r="C85" s="66" t="s">
        <v>5</v>
      </c>
      <c r="D85" s="98">
        <f aca="true" t="shared" si="18" ref="D85:L85">D84</f>
        <v>0</v>
      </c>
      <c r="E85" s="106">
        <f t="shared" si="18"/>
        <v>43823</v>
      </c>
      <c r="F85" s="98">
        <f t="shared" si="18"/>
        <v>0</v>
      </c>
      <c r="G85" s="106">
        <f t="shared" si="18"/>
        <v>41410</v>
      </c>
      <c r="H85" s="98">
        <f t="shared" si="18"/>
        <v>0</v>
      </c>
      <c r="I85" s="106">
        <f t="shared" si="18"/>
        <v>41410</v>
      </c>
      <c r="J85" s="98">
        <f t="shared" si="18"/>
        <v>0</v>
      </c>
      <c r="K85" s="106">
        <f t="shared" si="18"/>
        <v>45092</v>
      </c>
      <c r="L85" s="106">
        <f t="shared" si="18"/>
        <v>45092</v>
      </c>
    </row>
    <row r="86" spans="1:12" s="31" customFormat="1" ht="6.75" customHeight="1">
      <c r="A86" s="63"/>
      <c r="B86" s="76"/>
      <c r="C86" s="77"/>
      <c r="D86" s="71"/>
      <c r="E86" s="72"/>
      <c r="F86" s="71"/>
      <c r="G86" s="72"/>
      <c r="H86" s="71"/>
      <c r="I86" s="72"/>
      <c r="J86" s="71"/>
      <c r="K86" s="72"/>
      <c r="L86" s="72"/>
    </row>
    <row r="87" spans="1:12" ht="27">
      <c r="A87" s="44" t="s">
        <v>15</v>
      </c>
      <c r="B87" s="99">
        <v>2012</v>
      </c>
      <c r="C87" s="100" t="s">
        <v>16</v>
      </c>
      <c r="D87" s="71"/>
      <c r="E87" s="72"/>
      <c r="F87" s="89"/>
      <c r="G87" s="90"/>
      <c r="H87" s="89"/>
      <c r="I87" s="90"/>
      <c r="J87" s="89"/>
      <c r="K87" s="90"/>
      <c r="L87" s="90"/>
    </row>
    <row r="88" spans="1:12" ht="13.5">
      <c r="A88" s="63"/>
      <c r="B88" s="112">
        <v>3.911</v>
      </c>
      <c r="C88" s="77" t="s">
        <v>60</v>
      </c>
      <c r="D88" s="103">
        <v>0</v>
      </c>
      <c r="E88" s="72">
        <v>24</v>
      </c>
      <c r="F88" s="104">
        <v>0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</row>
    <row r="89" spans="1:12" ht="6.75" customHeight="1">
      <c r="A89" s="93"/>
      <c r="B89" s="93"/>
      <c r="C89" s="94"/>
      <c r="D89" s="95"/>
      <c r="E89" s="74"/>
      <c r="F89" s="96"/>
      <c r="G89" s="96"/>
      <c r="H89" s="96"/>
      <c r="I89" s="96"/>
      <c r="J89" s="96"/>
      <c r="K89" s="96"/>
      <c r="L89" s="96"/>
    </row>
  </sheetData>
  <sheetProtection/>
  <autoFilter ref="A12:L89"/>
  <mergeCells count="8">
    <mergeCell ref="D10:E10"/>
    <mergeCell ref="F10:G10"/>
    <mergeCell ref="H10:I10"/>
    <mergeCell ref="J10:L10"/>
    <mergeCell ref="D11:E11"/>
    <mergeCell ref="F11:G11"/>
    <mergeCell ref="H11:I11"/>
    <mergeCell ref="J11:L11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20" useFirstPageNumber="1" horizontalDpi="600" verticalDpi="600" orientation="landscape" paperSize="9" r:id="rId3"/>
  <headerFooter alignWithMargins="0">
    <oddHeader xml:space="preserve">&amp;C   </oddHeader>
    <oddFooter>&amp;C&amp;"Times New Roman,Bold"   Vol-II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2011-03-21T14:17:18Z</cp:lastPrinted>
  <dcterms:created xsi:type="dcterms:W3CDTF">2004-06-02T16:15:43Z</dcterms:created>
  <dcterms:modified xsi:type="dcterms:W3CDTF">2011-03-31T07:50:52Z</dcterms:modified>
  <cp:category/>
  <cp:version/>
  <cp:contentType/>
  <cp:contentStatus/>
</cp:coreProperties>
</file>